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7992" tabRatio="599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'1'!$B$4:$G$44</definedName>
    <definedName name="_xlnm.Print_Area" localSheetId="1">'2'!$B$4:$G$29</definedName>
    <definedName name="_xlnm.Print_Area" localSheetId="2">'3'!$B$4:$G$29</definedName>
    <definedName name="_xlnm.Print_Area" localSheetId="3">'4'!$B$3:$G$23</definedName>
    <definedName name="_xlnm.Print_Area" localSheetId="4">'5'!$B$4:$G$11</definedName>
    <definedName name="_xlnm.Print_Area" localSheetId="5">'6'!$B$4:$G$13</definedName>
    <definedName name="_xlnm.Print_Area" localSheetId="6">'7'!$B$4:$G$11</definedName>
    <definedName name="_xlnm.Print_Titles" localSheetId="0">'1'!$1:$3</definedName>
    <definedName name="_xlnm.Print_Titles" localSheetId="1">'2'!$1:$3</definedName>
    <definedName name="_xlnm.Print_Titles" localSheetId="2">'3'!$1:$3</definedName>
    <definedName name="_xlnm.Print_Titles" localSheetId="3">'4'!$1:$2</definedName>
    <definedName name="_xlnm.Print_Titles" localSheetId="4">'5'!$1:$3</definedName>
    <definedName name="_xlnm.Print_Titles" localSheetId="5">'6'!$1:$3</definedName>
    <definedName name="_xlnm.Print_Titles" localSheetId="6">'7'!$1:$3</definedName>
  </definedNames>
  <calcPr fullCalcOnLoad="1"/>
</workbook>
</file>

<file path=xl/sharedStrings.xml><?xml version="1.0" encoding="utf-8"?>
<sst xmlns="http://schemas.openxmlformats.org/spreadsheetml/2006/main" count="661" uniqueCount="261">
  <si>
    <t>6</t>
  </si>
  <si>
    <t>4</t>
  </si>
  <si>
    <t>5</t>
  </si>
  <si>
    <t>7</t>
  </si>
  <si>
    <t>為業務需要參加</t>
  </si>
  <si>
    <t xml:space="preserve">支出金額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</si>
  <si>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</si>
  <si>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</si>
  <si>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</si>
  <si>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</si>
  <si>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</si>
  <si>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</si>
  <si>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</si>
  <si>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</si>
  <si>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</si>
  <si>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</si>
  <si>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</si>
  <si>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</si>
  <si>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</si>
  <si>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</si>
  <si>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</si>
  <si>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</si>
  <si>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</si>
  <si>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</si>
  <si>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單位：元</t>
  </si>
  <si>
    <t>項次</t>
  </si>
  <si>
    <t>日期</t>
  </si>
  <si>
    <t>對  象  名  稱</t>
  </si>
  <si>
    <t>參  加  理  由</t>
  </si>
  <si>
    <t>備註</t>
  </si>
  <si>
    <t>合計</t>
  </si>
  <si>
    <t>工安環保處</t>
  </si>
  <si>
    <t>董事會檢核室</t>
  </si>
  <si>
    <t>量販事業部</t>
  </si>
  <si>
    <t>1</t>
  </si>
  <si>
    <t>3</t>
  </si>
  <si>
    <t>休閒遊憩事業部</t>
  </si>
  <si>
    <t>會計處</t>
  </si>
  <si>
    <t>砂糖事業部</t>
  </si>
  <si>
    <t>台南區處</t>
  </si>
  <si>
    <t>畜殖事業部</t>
  </si>
  <si>
    <t>高雄分公司</t>
  </si>
  <si>
    <t>油品事業部</t>
  </si>
  <si>
    <t>商品行銷事業部</t>
  </si>
  <si>
    <t>高雄區處</t>
  </si>
  <si>
    <t>生物科技事業部</t>
  </si>
  <si>
    <t>精緻農業事業部</t>
  </si>
  <si>
    <t>106年度獸醫師公會常年會費(彰化縣)</t>
  </si>
  <si>
    <t>106年度台北市進出口商業同業公會常年會費</t>
  </si>
  <si>
    <t>106年度屏東縣廚師職業工會常年會費</t>
  </si>
  <si>
    <t>106年度大臺南護理師護士公會常年會費</t>
  </si>
  <si>
    <t>106年度加油站商業同業公會常年會費(屏東縣)</t>
  </si>
  <si>
    <t>106年度加油站商業同業公會常年會費(雲林縣)</t>
  </si>
  <si>
    <t>106年度加油站商業同業公會常年會費(高雄市)</t>
  </si>
  <si>
    <t>106年度台灣全球運籌發展協會常年會費</t>
  </si>
  <si>
    <t>106年度台灣區飼料工業同業公會常年會費</t>
  </si>
  <si>
    <t>106年度台灣區植物油煉製工業同業公會常年會費(1~6月甲類會費及全年乙類會費)</t>
  </si>
  <si>
    <t>106年度台灣事業單位護士人員學會常年會費</t>
  </si>
  <si>
    <t>106年度中華民國會計研究發展基金會常年會費</t>
  </si>
  <si>
    <t xml:space="preserve">106年度中華民國養豬事業發展協進會常年會費(東海豐畜殖場、新厝育種場)         </t>
  </si>
  <si>
    <t>106年度高雄市不動產開發公會常年會費</t>
  </si>
  <si>
    <t>106年度高雄市大高雄不動產開發公會常年會費</t>
  </si>
  <si>
    <t>106年度高雄市房屋市場調查協會常年會費</t>
  </si>
  <si>
    <t xml:space="preserve">106年度大臺南護理師護士公會常年會費   </t>
  </si>
  <si>
    <t>106年度社團法人中華民國內部稽協會常年會費</t>
  </si>
  <si>
    <t>160年度社團法人台灣蘭花產銷發展協會常年會費</t>
  </si>
  <si>
    <t>106年度財團法人全國認證基金會常年會費(TAF)</t>
  </si>
  <si>
    <t>106年度財團法人全國認證基金會常年會費(TAF)</t>
  </si>
  <si>
    <t xml:space="preserve">106年度台南市汽車貨運商業同業公會常年會費                   </t>
  </si>
  <si>
    <t xml:space="preserve">106年度高雄市百貨商業同業公會常年會費                        </t>
  </si>
  <si>
    <t xml:space="preserve">106年度台灣糖果餅乾麵食工業同業公會常年會費(1~6月)                         </t>
  </si>
  <si>
    <t xml:space="preserve">106年度台南市烹飪商業同業公會常年會費                             </t>
  </si>
  <si>
    <t>台糖公司106年度2月份會費支出明細表</t>
  </si>
  <si>
    <t>2</t>
  </si>
  <si>
    <t>台糖公司106年度3月份會費支出明細表</t>
  </si>
  <si>
    <t xml:space="preserve">106年度中華民國環境工程學會常年會費                               </t>
  </si>
  <si>
    <t xml:space="preserve">106年度中華民國工業安全衛生協會常年會費                 </t>
  </si>
  <si>
    <t xml:space="preserve">106年度台灣土壤及地下水環境保護協會常年會費                 </t>
  </si>
  <si>
    <t xml:space="preserve">106年度中華民國品質學會常年會費                                   </t>
  </si>
  <si>
    <t xml:space="preserve">106年度台灣生質能源產業協會常年會費                             </t>
  </si>
  <si>
    <t xml:space="preserve">106年度台灣生物產業發展協會常年會費                         </t>
  </si>
  <si>
    <t xml:space="preserve">106年度中華圖書資訊館際合作協會常年會費                                            </t>
  </si>
  <si>
    <t xml:space="preserve">106年度嘉義縣工業會常年會費                                       </t>
  </si>
  <si>
    <t xml:space="preserve">106年度社團法人台灣生技產業聯盟會員                                    </t>
  </si>
  <si>
    <t xml:space="preserve">106年度雲林縣工業會常年會費                                                 </t>
  </si>
  <si>
    <t xml:space="preserve">106年度中印尼文化經濟協會常年會費                                  </t>
  </si>
  <si>
    <t xml:space="preserve">106年度獸醫師公會常年會費(彰化縣、嘉義縣、台南市、屏東縣)             </t>
  </si>
  <si>
    <t xml:space="preserve">106年度中華民國養豬事業發展協進會常年會費(大響一、大響二、四林)           </t>
  </si>
  <si>
    <t xml:space="preserve">106-108年度社團法人中華盆花發展協會常年會費                         </t>
  </si>
  <si>
    <t xml:space="preserve">106年度台南市巴克禮紀念公園永續經營協會常年會費                     </t>
  </si>
  <si>
    <t xml:space="preserve">106年度大台南觀光協會常年會費                              </t>
  </si>
  <si>
    <t xml:space="preserve">扶輪社社員費及餐費                                              </t>
  </si>
  <si>
    <t xml:space="preserve">106年度台東縣獸醫師公會常年會費                        </t>
  </si>
  <si>
    <t xml:space="preserve">106年度彰化縣工業會常年會費                                   </t>
  </si>
  <si>
    <t>106年度高雄市倉庫商業同業公會常年會費(1~2月)</t>
  </si>
  <si>
    <t xml:space="preserve">106年度屏東縣工業會常年會費(上年期)                                     </t>
  </si>
  <si>
    <t xml:space="preserve">106年度苗栗縣不動產開發商業同業公會常年會費                           </t>
  </si>
  <si>
    <t xml:space="preserve">106年度雲林縣工業會常年會費(1~6月)                      </t>
  </si>
  <si>
    <t>企劃處</t>
  </si>
  <si>
    <t>研究所</t>
  </si>
  <si>
    <t>中彰區處</t>
  </si>
  <si>
    <t>屏東區處</t>
  </si>
  <si>
    <t>雲嘉區處</t>
  </si>
  <si>
    <t>1</t>
  </si>
  <si>
    <t>2</t>
  </si>
  <si>
    <t>3</t>
  </si>
  <si>
    <t xml:space="preserve">106年度臺灣區種豬產業協會常年會費                     </t>
  </si>
  <si>
    <t>台糖公司106年度4月份會費支出明細表</t>
  </si>
  <si>
    <t xml:space="preserve">106年度獸醫師公會常年會費(台南市)                    </t>
  </si>
  <si>
    <t>106年度臺南市直轄市旅館商業同業公會常年會費</t>
  </si>
  <si>
    <t xml:space="preserve">106年度彰化縣警察之友會常年會費                                            </t>
  </si>
  <si>
    <t xml:space="preserve">106年度中華民國國際經濟合作協會常年會費                           </t>
  </si>
  <si>
    <t xml:space="preserve">106年度獸醫師公會常年會費(台中市)                    </t>
  </si>
  <si>
    <t xml:space="preserve">106年度中華民國圖書館學會團體會費                                       </t>
  </si>
  <si>
    <t xml:space="preserve">106年度台北市旅館商業同業公會常年會費(4-6月)                   </t>
  </si>
  <si>
    <t xml:space="preserve">106年度高雄市工業會常年會費(4-6月)                                          </t>
  </si>
  <si>
    <t xml:space="preserve">106年度台灣觀光遊樂區協會常年會費                            </t>
  </si>
  <si>
    <t xml:space="preserve">106年度獸醫師公會常年會費(嘉義縣)                    </t>
  </si>
  <si>
    <t xml:space="preserve">106年度臺台南市觀光產業聯盟常年會費                                      </t>
  </si>
  <si>
    <t xml:space="preserve">106年度台灣農業跨領域發展協會常年會費                             </t>
  </si>
  <si>
    <t xml:space="preserve">106年度台灣優良食品發展協會TQF(糖品)常年會費              </t>
  </si>
  <si>
    <t xml:space="preserve">106年度台灣優良食品發展協會TQF(油品)常年會費              </t>
  </si>
  <si>
    <t xml:space="preserve">106年度台灣花卉輸出業同業公會常年會費                               </t>
  </si>
  <si>
    <t xml:space="preserve">106年度中華民國養豬事業發展協進會常年會費(萬興)       </t>
  </si>
  <si>
    <t xml:space="preserve">106年度獸醫師公會常年會費(雲林縣)                    </t>
  </si>
  <si>
    <t xml:space="preserve">106年度高雄市工業總會會常年會費(4-6月)                                       </t>
  </si>
  <si>
    <t xml:space="preserve">106年度高雄市倉庫商業同業公會常年會費(3~4月)                   </t>
  </si>
  <si>
    <t>1</t>
  </si>
  <si>
    <t>2</t>
  </si>
  <si>
    <t>台糖研究所</t>
  </si>
  <si>
    <t xml:space="preserve">106年度加油站商業同業公會常年會費(台南市、台中市、南投縣、嘉義市、嘉義縣、高雄市)                               </t>
  </si>
  <si>
    <t xml:space="preserve">106年度中華民國全國工業總會雇主委員會常年會費                       </t>
  </si>
  <si>
    <t xml:space="preserve">106年度台南市日用品什貨商業同業公會常年會費                                  </t>
  </si>
  <si>
    <t xml:space="preserve">106年度中國石油學會常年會費                               </t>
  </si>
  <si>
    <t xml:space="preserve">106年度獸醫師公會常年會費(雲林縣)                       </t>
  </si>
  <si>
    <t xml:space="preserve">106年度台南市旅館商業同業公會常年會費(5-8月)                </t>
  </si>
  <si>
    <t xml:space="preserve">扶輪社費及餐費報銷                                              </t>
  </si>
  <si>
    <t>人力資源處</t>
  </si>
  <si>
    <t>台糖公司106年度5月份會費支出明細表</t>
  </si>
  <si>
    <t>台糖公司106年度1月份會費支出明細表</t>
  </si>
  <si>
    <t>單位：元</t>
  </si>
  <si>
    <t>項次</t>
  </si>
  <si>
    <t>日期</t>
  </si>
  <si>
    <t>對  象  名  稱</t>
  </si>
  <si>
    <t xml:space="preserve">支出金額 </t>
  </si>
  <si>
    <t>參  加  理  由</t>
  </si>
  <si>
    <t>備註</t>
  </si>
  <si>
    <t>1</t>
  </si>
  <si>
    <t>106年度台灣優良食品發展協會(TQF)常年會費</t>
  </si>
  <si>
    <t>為業務需要參加</t>
  </si>
  <si>
    <t>量販事業部</t>
  </si>
  <si>
    <t>2</t>
  </si>
  <si>
    <t>106年度台南市旅館商業同業公會常年會費(1-4月)</t>
  </si>
  <si>
    <t>休閒遊憩事業部</t>
  </si>
  <si>
    <t>106年度台南市營養師公會常年會費</t>
  </si>
  <si>
    <t>106年度中華民國電腦稽核協會常年會費</t>
  </si>
  <si>
    <t>董事會檢核室</t>
  </si>
  <si>
    <t>106年度高雄市經貿發展協會常年會費</t>
  </si>
  <si>
    <t>高雄區處</t>
  </si>
  <si>
    <t>106年度社團法人中華公司治理協會常年會費</t>
  </si>
  <si>
    <t>董事會秘書室</t>
  </si>
  <si>
    <t>生技事業部</t>
  </si>
  <si>
    <t xml:space="preserve">扶輪社費及餐費報銷  </t>
  </si>
  <si>
    <t>106年度彰化縣園藝商業同業公會常年會費</t>
  </si>
  <si>
    <t>中彰區處</t>
  </si>
  <si>
    <t>106年台中市百貨商業同業工會常年會費</t>
  </si>
  <si>
    <t>106年度台南縣不動產開發商業同業公會常年會費</t>
  </si>
  <si>
    <t>台南區處</t>
  </si>
  <si>
    <t>106年度臺南市不動產開發商業同業公會常年會費</t>
  </si>
  <si>
    <t>106年度中華民國公開發行公司股務協會常年會費</t>
  </si>
  <si>
    <t>秘書處</t>
  </si>
  <si>
    <t>企劃處</t>
  </si>
  <si>
    <t>106年度花蓮縣休閒旅遊協會常年會費</t>
  </si>
  <si>
    <t>花東區處</t>
  </si>
  <si>
    <t>106年度高雄市工業會常年會費(1-3月)</t>
  </si>
  <si>
    <t>砂糖事業部</t>
  </si>
  <si>
    <t>106年度台灣優良農產品協會常年會費</t>
  </si>
  <si>
    <t>畜殖事業部</t>
  </si>
  <si>
    <t>106年度台北市旅館商業同業公會常年會費(1-3月)</t>
  </si>
  <si>
    <t>106年度台中縣不動產開發商業同業公會常年會費</t>
  </si>
  <si>
    <t>106年度彰化縣不動產開發商業同業公會常年會費</t>
  </si>
  <si>
    <t>106年度台北市停車場商業同業公會常年會費</t>
  </si>
  <si>
    <t>高雄分公司</t>
  </si>
  <si>
    <t>106年度中華民國企業環境保護協會常年會費</t>
  </si>
  <si>
    <t>工安環保處</t>
  </si>
  <si>
    <t>105年度及106年度中華民國物流協會常年會費</t>
  </si>
  <si>
    <t>106年度中華民國環境檢測商業同業公會常年會費</t>
  </si>
  <si>
    <t>環保事業營運分處</t>
  </si>
  <si>
    <t>106年度中華民國養豬事業發展協進會常年會費(六塊厝畜殖場)</t>
  </si>
  <si>
    <t>26</t>
  </si>
  <si>
    <t>106年度台南縣工業會常年會費</t>
  </si>
  <si>
    <t>27</t>
  </si>
  <si>
    <t>106年度台南市工業會常年會費(1-6月)</t>
  </si>
  <si>
    <t>研究所</t>
  </si>
  <si>
    <t>28</t>
  </si>
  <si>
    <t>106年度中華民國養豬事業發展協進會常年會費(四林繁殖場)</t>
  </si>
  <si>
    <t>29</t>
  </si>
  <si>
    <t>106年度財團法人台灣觀光協會常年會費</t>
  </si>
  <si>
    <t>30</t>
  </si>
  <si>
    <t>雲嘉區處</t>
  </si>
  <si>
    <t>31</t>
  </si>
  <si>
    <t>106年度中華民國工商協進會常年會費</t>
  </si>
  <si>
    <t>32</t>
  </si>
  <si>
    <t>106年度台灣連鎖暨加盟協會常年會費</t>
  </si>
  <si>
    <t>33</t>
  </si>
  <si>
    <t>106年度加油站商業同業公會常年會費(臺南市大台南)</t>
  </si>
  <si>
    <t>油品事業部</t>
  </si>
  <si>
    <t>34</t>
  </si>
  <si>
    <t>106年度加油站商業同業公會常年會費(花蓮縣)</t>
  </si>
  <si>
    <t>35</t>
  </si>
  <si>
    <t>106年高雄市工業總會常年會費(1-3月)</t>
  </si>
  <si>
    <t>36</t>
  </si>
  <si>
    <t>106年度台灣區鑿井工程工業同業公會常年會費</t>
  </si>
  <si>
    <t>37</t>
  </si>
  <si>
    <t>106年度台灣蘭花育種者協會常年會費</t>
  </si>
  <si>
    <t>精緻農業事業部</t>
  </si>
  <si>
    <t>38</t>
  </si>
  <si>
    <t>106年度屏東縣不動產開發商業同業公會常年會費</t>
  </si>
  <si>
    <t>屏東區處</t>
  </si>
  <si>
    <t>39</t>
  </si>
  <si>
    <t>106年度台灣有機產業促進協會常年會費</t>
  </si>
  <si>
    <t>農業經營處</t>
  </si>
  <si>
    <t>40</t>
  </si>
  <si>
    <t>106年度台南市護理師護士公會常年會費</t>
  </si>
  <si>
    <t>合計</t>
  </si>
  <si>
    <t xml:space="preserve">106年度加油站商業同業公會常年會費(台中市、彰化縣)                             </t>
  </si>
  <si>
    <t>台糖公司106年度6月份會費支出明細表</t>
  </si>
  <si>
    <t>花東區處</t>
  </si>
  <si>
    <t xml:space="preserve">106年度加油站商業同業公會常年會費(台東縣)                    </t>
  </si>
  <si>
    <t>106年度高雄市飼料及動物用藥同業公會常年會費</t>
  </si>
  <si>
    <t>106年度中央畜產會常年會費</t>
  </si>
  <si>
    <t>106年度台東縣觀光業協會</t>
  </si>
  <si>
    <t xml:space="preserve">106年度高雄市倉庫商業同業公會常年會費(5~6月)                   </t>
  </si>
  <si>
    <t xml:space="preserve">106年度花蓮縣觀光協會常年會費                                        </t>
  </si>
  <si>
    <t>106年度花蓮縣旅館商業同業公會常年會費</t>
  </si>
  <si>
    <t>106年度財團法人國際美育自然生態基金會常年會費</t>
  </si>
  <si>
    <t>2</t>
  </si>
  <si>
    <t>106年度中華民國養豬事業發展協進會(斗六繁殖場)</t>
  </si>
  <si>
    <t>台糖公司106年度7月份會費支出明細表</t>
  </si>
  <si>
    <t>106年度台北市旅館商業同業公會常年會費</t>
  </si>
  <si>
    <t>106年度台南市工業會常年會費</t>
  </si>
  <si>
    <t>106年度屏東縣工業會常年會費</t>
  </si>
  <si>
    <t>106年度高雄市工業會常年會費</t>
  </si>
  <si>
    <t>106年度台中市工業總會常年會費</t>
  </si>
  <si>
    <t>106年度高雄市工業總會常年會費</t>
  </si>
  <si>
    <t>台糖公司106年度8月份會費支出明細表</t>
  </si>
  <si>
    <t>106年度雲林縣不動產開發商業同業公會常年會費</t>
  </si>
  <si>
    <t>106年度嘉義縣不動產開發商業同業公會常年會費</t>
  </si>
  <si>
    <t>106年度中華民國勞資關係協進會常年會費</t>
  </si>
  <si>
    <t>106年度台南市酒類商業同業公會常年會費</t>
  </si>
  <si>
    <t>106年度獸醫師公會常年會費(雲林縣)</t>
  </si>
  <si>
    <t>106年度台灣糖果餅乾麵食工業同業公會常年會費</t>
  </si>
  <si>
    <t>106年度高雄市倉庫商業同業公會常年會費(7~8月)</t>
  </si>
  <si>
    <t xml:space="preserve">106年度雲林縣工業會常年會費(7~12月)   </t>
  </si>
  <si>
    <t>106年度中華民國蔗糖技術學會常年會費</t>
  </si>
  <si>
    <t>台糖公司106年度9月份會費支出明細表</t>
  </si>
  <si>
    <t>扶輪社費及餐費報銷</t>
  </si>
  <si>
    <t>106年度中華民國蔗糖技術學會常年會費</t>
  </si>
  <si>
    <t>106年度中華民國訓練協會常年會費</t>
  </si>
  <si>
    <t>106年度屏東縣日用品雜貨商業同業公會</t>
  </si>
  <si>
    <t>106年度台灣區植物油煉製工業同業公會常年會費(7~12月甲類會費會費)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</si>
</sst>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[$-404]AM/PM\ hh:mm:ss"/>
    <numFmt numFmtId="187" formatCode="#,##0_);\(#,##0\)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sz val="14"/>
      <color indexed="8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distributed" vertical="center" wrapText="1"/>
    </xf>
    <xf numFmtId="180" fontId="5" fillId="0" borderId="1" xfId="0" applyNumberFormat="1" applyFont="1" applyBorder="1" applyAlignment="1">
      <alignment horizontal="distributed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178" fontId="0" fillId="0" borderId="0" xfId="15" applyNumberFormat="1" applyAlignment="1">
      <alignment vertical="center"/>
    </xf>
    <xf numFmtId="49" fontId="8" fillId="0" borderId="1" xfId="0" applyNumberFormat="1" applyFont="1" applyBorder="1" applyAlignment="1">
      <alignment horizontal="left" vertical="center" wrapText="1"/>
    </xf>
    <xf numFmtId="178" fontId="0" fillId="0" borderId="0" xfId="15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zoomScale="70" zoomScaleNormal="70" zoomScaleSheetLayoutView="100" workbookViewId="0" topLeftCell="A34">
      <selection activeCell="G33" sqref="G33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139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140</v>
      </c>
      <c r="H2" s="1"/>
    </row>
    <row r="3" spans="2:8" ht="40.5" customHeight="1">
      <c r="B3" s="7" t="s">
        <v>141</v>
      </c>
      <c r="C3" s="7" t="s">
        <v>142</v>
      </c>
      <c r="D3" s="7" t="s">
        <v>143</v>
      </c>
      <c r="E3" s="8" t="s">
        <v>144</v>
      </c>
      <c r="F3" s="7" t="s">
        <v>145</v>
      </c>
      <c r="G3" s="7" t="s">
        <v>146</v>
      </c>
      <c r="H3" s="1"/>
    </row>
    <row r="4" spans="2:8" ht="40.5" customHeight="1">
      <c r="B4" s="11" t="s">
        <v>147</v>
      </c>
      <c r="C4" s="7">
        <v>20170103</v>
      </c>
      <c r="D4" s="3" t="s">
        <v>148</v>
      </c>
      <c r="E4" s="9">
        <v>10000</v>
      </c>
      <c r="F4" s="2" t="s">
        <v>149</v>
      </c>
      <c r="G4" s="2" t="s">
        <v>150</v>
      </c>
      <c r="H4" s="1"/>
    </row>
    <row r="5" spans="2:8" ht="40.5" customHeight="1">
      <c r="B5" s="11" t="s">
        <v>151</v>
      </c>
      <c r="C5" s="7">
        <v>20170105</v>
      </c>
      <c r="D5" s="3" t="s">
        <v>152</v>
      </c>
      <c r="E5" s="9">
        <v>20000</v>
      </c>
      <c r="F5" s="2" t="s">
        <v>149</v>
      </c>
      <c r="G5" s="2" t="s">
        <v>153</v>
      </c>
      <c r="H5" s="1"/>
    </row>
    <row r="6" spans="2:8" ht="40.5" customHeight="1">
      <c r="B6" s="11" t="s">
        <v>35</v>
      </c>
      <c r="C6" s="7">
        <v>20170105</v>
      </c>
      <c r="D6" s="3" t="s">
        <v>154</v>
      </c>
      <c r="E6" s="9">
        <v>3000</v>
      </c>
      <c r="F6" s="2" t="s">
        <v>149</v>
      </c>
      <c r="G6" s="2" t="s">
        <v>153</v>
      </c>
      <c r="H6" s="1"/>
    </row>
    <row r="7" spans="2:8" ht="40.5" customHeight="1">
      <c r="B7" s="11" t="s">
        <v>1</v>
      </c>
      <c r="C7" s="7">
        <v>20170106</v>
      </c>
      <c r="D7" s="3" t="s">
        <v>155</v>
      </c>
      <c r="E7" s="9">
        <v>12000</v>
      </c>
      <c r="F7" s="2" t="s">
        <v>149</v>
      </c>
      <c r="G7" s="2" t="s">
        <v>156</v>
      </c>
      <c r="H7" s="1"/>
    </row>
    <row r="8" spans="2:8" ht="40.5" customHeight="1">
      <c r="B8" s="11" t="s">
        <v>2</v>
      </c>
      <c r="C8" s="7">
        <v>20170106</v>
      </c>
      <c r="D8" s="3" t="s">
        <v>157</v>
      </c>
      <c r="E8" s="9">
        <v>80000</v>
      </c>
      <c r="F8" s="2" t="s">
        <v>149</v>
      </c>
      <c r="G8" s="2" t="s">
        <v>158</v>
      </c>
      <c r="H8" s="1"/>
    </row>
    <row r="9" spans="2:8" ht="40.5" customHeight="1">
      <c r="B9" s="11" t="s">
        <v>0</v>
      </c>
      <c r="C9" s="7">
        <v>20170109</v>
      </c>
      <c r="D9" s="3" t="s">
        <v>159</v>
      </c>
      <c r="E9" s="9">
        <v>10000</v>
      </c>
      <c r="F9" s="2" t="s">
        <v>149</v>
      </c>
      <c r="G9" s="2" t="s">
        <v>160</v>
      </c>
      <c r="H9" s="1"/>
    </row>
    <row r="10" spans="2:8" ht="40.5" customHeight="1">
      <c r="B10" s="11" t="s">
        <v>3</v>
      </c>
      <c r="C10" s="7">
        <v>20170110</v>
      </c>
      <c r="D10" s="3" t="s">
        <v>148</v>
      </c>
      <c r="E10" s="9">
        <v>120000</v>
      </c>
      <c r="F10" s="2" t="s">
        <v>149</v>
      </c>
      <c r="G10" s="2" t="s">
        <v>161</v>
      </c>
      <c r="H10" s="1"/>
    </row>
    <row r="11" spans="2:8" ht="40.5" customHeight="1">
      <c r="B11" s="11" t="s">
        <v>6</v>
      </c>
      <c r="C11" s="7">
        <v>20170110</v>
      </c>
      <c r="D11" s="3" t="s">
        <v>162</v>
      </c>
      <c r="E11" s="9">
        <v>5000</v>
      </c>
      <c r="F11" s="2" t="s">
        <v>149</v>
      </c>
      <c r="G11" s="2" t="s">
        <v>153</v>
      </c>
      <c r="H11" s="1"/>
    </row>
    <row r="12" spans="2:8" ht="40.5" customHeight="1">
      <c r="B12" s="11" t="s">
        <v>7</v>
      </c>
      <c r="C12" s="7">
        <v>20170110</v>
      </c>
      <c r="D12" s="3" t="s">
        <v>163</v>
      </c>
      <c r="E12" s="9">
        <v>4000</v>
      </c>
      <c r="F12" s="2" t="s">
        <v>149</v>
      </c>
      <c r="G12" s="2" t="s">
        <v>164</v>
      </c>
      <c r="H12" s="1"/>
    </row>
    <row r="13" spans="2:8" ht="40.5" customHeight="1">
      <c r="B13" s="11" t="s">
        <v>8</v>
      </c>
      <c r="C13" s="7">
        <v>20170111</v>
      </c>
      <c r="D13" s="3" t="s">
        <v>165</v>
      </c>
      <c r="E13" s="9">
        <v>6000</v>
      </c>
      <c r="F13" s="2" t="s">
        <v>149</v>
      </c>
      <c r="G13" s="2" t="s">
        <v>150</v>
      </c>
      <c r="H13" s="1"/>
    </row>
    <row r="14" spans="2:8" ht="40.5" customHeight="1">
      <c r="B14" s="11" t="s">
        <v>9</v>
      </c>
      <c r="C14" s="7">
        <v>20170111</v>
      </c>
      <c r="D14" s="3" t="s">
        <v>166</v>
      </c>
      <c r="E14" s="9">
        <v>50000</v>
      </c>
      <c r="F14" s="2" t="s">
        <v>149</v>
      </c>
      <c r="G14" s="2" t="s">
        <v>167</v>
      </c>
      <c r="H14" s="1"/>
    </row>
    <row r="15" spans="2:8" ht="40.5" customHeight="1">
      <c r="B15" s="11" t="s">
        <v>10</v>
      </c>
      <c r="C15" s="7">
        <v>20170111</v>
      </c>
      <c r="D15" s="3" t="s">
        <v>168</v>
      </c>
      <c r="E15" s="9">
        <v>50000</v>
      </c>
      <c r="F15" s="2" t="s">
        <v>149</v>
      </c>
      <c r="G15" s="2" t="s">
        <v>167</v>
      </c>
      <c r="H15" s="1"/>
    </row>
    <row r="16" spans="2:8" ht="40.5" customHeight="1">
      <c r="B16" s="11" t="s">
        <v>11</v>
      </c>
      <c r="C16" s="7">
        <v>20170113</v>
      </c>
      <c r="D16" s="3" t="s">
        <v>169</v>
      </c>
      <c r="E16" s="9">
        <v>12000</v>
      </c>
      <c r="F16" s="2" t="s">
        <v>149</v>
      </c>
      <c r="G16" s="2" t="s">
        <v>170</v>
      </c>
      <c r="H16" s="1"/>
    </row>
    <row r="17" spans="2:8" ht="40.5" customHeight="1">
      <c r="B17" s="11" t="s">
        <v>12</v>
      </c>
      <c r="C17" s="7">
        <v>20170113</v>
      </c>
      <c r="D17" s="3" t="s">
        <v>148</v>
      </c>
      <c r="E17" s="9">
        <v>10000</v>
      </c>
      <c r="F17" s="2" t="s">
        <v>149</v>
      </c>
      <c r="G17" s="2" t="s">
        <v>171</v>
      </c>
      <c r="H17" s="1"/>
    </row>
    <row r="18" spans="2:8" ht="40.5" customHeight="1">
      <c r="B18" s="11" t="s">
        <v>13</v>
      </c>
      <c r="C18" s="7">
        <v>20170113</v>
      </c>
      <c r="D18" s="3" t="s">
        <v>172</v>
      </c>
      <c r="E18" s="9">
        <v>6000</v>
      </c>
      <c r="F18" s="2" t="s">
        <v>149</v>
      </c>
      <c r="G18" s="2" t="s">
        <v>173</v>
      </c>
      <c r="H18" s="1"/>
    </row>
    <row r="19" spans="2:8" ht="40.5" customHeight="1">
      <c r="B19" s="11" t="s">
        <v>14</v>
      </c>
      <c r="C19" s="7">
        <v>20170116</v>
      </c>
      <c r="D19" s="3" t="s">
        <v>174</v>
      </c>
      <c r="E19" s="9">
        <v>13500</v>
      </c>
      <c r="F19" s="2" t="s">
        <v>149</v>
      </c>
      <c r="G19" s="2" t="s">
        <v>175</v>
      </c>
      <c r="H19" s="1"/>
    </row>
    <row r="20" spans="2:8" ht="40.5" customHeight="1">
      <c r="B20" s="11" t="s">
        <v>15</v>
      </c>
      <c r="C20" s="7">
        <v>20170116</v>
      </c>
      <c r="D20" s="3" t="s">
        <v>176</v>
      </c>
      <c r="E20" s="9">
        <v>90000</v>
      </c>
      <c r="F20" s="2" t="s">
        <v>149</v>
      </c>
      <c r="G20" s="2" t="s">
        <v>177</v>
      </c>
      <c r="H20" s="1"/>
    </row>
    <row r="21" spans="2:8" ht="40.5" customHeight="1">
      <c r="B21" s="11" t="s">
        <v>16</v>
      </c>
      <c r="C21" s="7">
        <v>20170116</v>
      </c>
      <c r="D21" s="3" t="s">
        <v>178</v>
      </c>
      <c r="E21" s="9">
        <v>6000</v>
      </c>
      <c r="F21" s="2" t="s">
        <v>149</v>
      </c>
      <c r="G21" s="2" t="s">
        <v>153</v>
      </c>
      <c r="H21" s="1"/>
    </row>
    <row r="22" spans="2:8" ht="40.5" customHeight="1">
      <c r="B22" s="11" t="s">
        <v>17</v>
      </c>
      <c r="C22" s="7">
        <v>20170116</v>
      </c>
      <c r="D22" s="3" t="s">
        <v>179</v>
      </c>
      <c r="E22" s="9">
        <v>15000</v>
      </c>
      <c r="F22" s="2" t="s">
        <v>149</v>
      </c>
      <c r="G22" s="2" t="s">
        <v>164</v>
      </c>
      <c r="H22" s="1"/>
    </row>
    <row r="23" spans="2:8" ht="40.5" customHeight="1">
      <c r="B23" s="11" t="s">
        <v>18</v>
      </c>
      <c r="C23" s="7">
        <v>20170116</v>
      </c>
      <c r="D23" s="3" t="s">
        <v>180</v>
      </c>
      <c r="E23" s="9">
        <v>40000</v>
      </c>
      <c r="F23" s="2" t="s">
        <v>149</v>
      </c>
      <c r="G23" s="2" t="s">
        <v>164</v>
      </c>
      <c r="H23" s="1"/>
    </row>
    <row r="24" spans="2:8" ht="40.5" customHeight="1">
      <c r="B24" s="11" t="s">
        <v>19</v>
      </c>
      <c r="C24" s="7">
        <v>20170117</v>
      </c>
      <c r="D24" s="3" t="s">
        <v>181</v>
      </c>
      <c r="E24" s="9">
        <v>14400</v>
      </c>
      <c r="F24" s="2" t="s">
        <v>149</v>
      </c>
      <c r="G24" s="2" t="s">
        <v>182</v>
      </c>
      <c r="H24" s="1"/>
    </row>
    <row r="25" spans="2:8" ht="40.5" customHeight="1">
      <c r="B25" s="11" t="s">
        <v>20</v>
      </c>
      <c r="C25" s="7">
        <v>20170118</v>
      </c>
      <c r="D25" s="3" t="s">
        <v>183</v>
      </c>
      <c r="E25" s="9">
        <v>42000</v>
      </c>
      <c r="F25" s="2" t="s">
        <v>149</v>
      </c>
      <c r="G25" s="2" t="s">
        <v>184</v>
      </c>
      <c r="H25" s="1"/>
    </row>
    <row r="26" spans="2:8" ht="40.5" customHeight="1">
      <c r="B26" s="11" t="s">
        <v>21</v>
      </c>
      <c r="C26" s="7">
        <v>20170118</v>
      </c>
      <c r="D26" s="3" t="s">
        <v>185</v>
      </c>
      <c r="E26" s="9">
        <v>12000</v>
      </c>
      <c r="F26" s="2" t="s">
        <v>149</v>
      </c>
      <c r="G26" s="2" t="s">
        <v>182</v>
      </c>
      <c r="H26" s="1"/>
    </row>
    <row r="27" spans="2:8" ht="40.5" customHeight="1">
      <c r="B27" s="11" t="s">
        <v>22</v>
      </c>
      <c r="C27" s="7">
        <v>20170118</v>
      </c>
      <c r="D27" s="3" t="s">
        <v>186</v>
      </c>
      <c r="E27" s="9">
        <v>15000</v>
      </c>
      <c r="F27" s="2" t="s">
        <v>149</v>
      </c>
      <c r="G27" s="2" t="s">
        <v>187</v>
      </c>
      <c r="H27" s="1"/>
    </row>
    <row r="28" spans="2:8" ht="40.5" customHeight="1">
      <c r="B28" s="11" t="s">
        <v>23</v>
      </c>
      <c r="C28" s="7">
        <v>20170119</v>
      </c>
      <c r="D28" s="3" t="s">
        <v>188</v>
      </c>
      <c r="E28" s="9">
        <v>1500</v>
      </c>
      <c r="F28" s="2" t="s">
        <v>149</v>
      </c>
      <c r="G28" s="2" t="s">
        <v>177</v>
      </c>
      <c r="H28" s="1"/>
    </row>
    <row r="29" spans="2:8" ht="40.5" customHeight="1">
      <c r="B29" s="11" t="s">
        <v>189</v>
      </c>
      <c r="C29" s="7">
        <v>20170120</v>
      </c>
      <c r="D29" s="3" t="s">
        <v>190</v>
      </c>
      <c r="E29" s="9">
        <v>14400</v>
      </c>
      <c r="F29" s="2" t="s">
        <v>149</v>
      </c>
      <c r="G29" s="2" t="s">
        <v>177</v>
      </c>
      <c r="H29" s="1"/>
    </row>
    <row r="30" spans="2:8" ht="40.5" customHeight="1">
      <c r="B30" s="11" t="s">
        <v>191</v>
      </c>
      <c r="C30" s="7">
        <v>20170123</v>
      </c>
      <c r="D30" s="3" t="s">
        <v>192</v>
      </c>
      <c r="E30" s="9">
        <v>1800</v>
      </c>
      <c r="F30" s="2" t="s">
        <v>149</v>
      </c>
      <c r="G30" s="2" t="s">
        <v>193</v>
      </c>
      <c r="H30" s="1"/>
    </row>
    <row r="31" spans="2:8" ht="40.5" customHeight="1">
      <c r="B31" s="11" t="s">
        <v>194</v>
      </c>
      <c r="C31" s="7">
        <v>20170124</v>
      </c>
      <c r="D31" s="3" t="s">
        <v>195</v>
      </c>
      <c r="E31" s="9">
        <v>1500</v>
      </c>
      <c r="F31" s="2" t="s">
        <v>149</v>
      </c>
      <c r="G31" s="2" t="s">
        <v>177</v>
      </c>
      <c r="H31" s="1"/>
    </row>
    <row r="32" spans="2:8" ht="40.5" customHeight="1">
      <c r="B32" s="11" t="s">
        <v>196</v>
      </c>
      <c r="C32" s="7">
        <v>20170124</v>
      </c>
      <c r="D32" s="3" t="s">
        <v>197</v>
      </c>
      <c r="E32" s="9">
        <v>15000</v>
      </c>
      <c r="F32" s="2" t="s">
        <v>149</v>
      </c>
      <c r="G32" s="2" t="s">
        <v>153</v>
      </c>
      <c r="H32" s="1"/>
    </row>
    <row r="33" spans="2:8" ht="40.5" customHeight="1">
      <c r="B33" s="11" t="s">
        <v>198</v>
      </c>
      <c r="C33" s="7">
        <v>20170124</v>
      </c>
      <c r="D33" s="3" t="s">
        <v>246</v>
      </c>
      <c r="E33" s="9">
        <v>100000</v>
      </c>
      <c r="F33" s="2" t="s">
        <v>149</v>
      </c>
      <c r="G33" s="2" t="s">
        <v>199</v>
      </c>
      <c r="H33" s="1"/>
    </row>
    <row r="34" spans="2:8" ht="40.5" customHeight="1">
      <c r="B34" s="11" t="s">
        <v>200</v>
      </c>
      <c r="C34" s="7">
        <v>20170125</v>
      </c>
      <c r="D34" s="3" t="s">
        <v>201</v>
      </c>
      <c r="E34" s="9">
        <v>20000</v>
      </c>
      <c r="F34" s="2" t="s">
        <v>149</v>
      </c>
      <c r="G34" s="2" t="s">
        <v>171</v>
      </c>
      <c r="H34" s="1"/>
    </row>
    <row r="35" spans="2:8" ht="40.5" customHeight="1">
      <c r="B35" s="11" t="s">
        <v>202</v>
      </c>
      <c r="C35" s="7">
        <v>20170125</v>
      </c>
      <c r="D35" s="3" t="s">
        <v>203</v>
      </c>
      <c r="E35" s="9">
        <v>30000</v>
      </c>
      <c r="F35" s="2" t="s">
        <v>149</v>
      </c>
      <c r="G35" s="2" t="s">
        <v>150</v>
      </c>
      <c r="H35" s="1"/>
    </row>
    <row r="36" spans="2:8" ht="40.5" customHeight="1">
      <c r="B36" s="11" t="s">
        <v>204</v>
      </c>
      <c r="C36" s="7">
        <v>20170125</v>
      </c>
      <c r="D36" s="3" t="s">
        <v>205</v>
      </c>
      <c r="E36" s="9">
        <f>5100*5+5400+8220*5</f>
        <v>72000</v>
      </c>
      <c r="F36" s="2" t="s">
        <v>149</v>
      </c>
      <c r="G36" s="2" t="s">
        <v>206</v>
      </c>
      <c r="H36" s="1"/>
    </row>
    <row r="37" spans="2:8" ht="40.5" customHeight="1">
      <c r="B37" s="11" t="s">
        <v>207</v>
      </c>
      <c r="C37" s="7">
        <v>20170125</v>
      </c>
      <c r="D37" s="3" t="s">
        <v>208</v>
      </c>
      <c r="E37" s="9">
        <v>30000</v>
      </c>
      <c r="F37" s="2" t="s">
        <v>149</v>
      </c>
      <c r="G37" s="2" t="s">
        <v>206</v>
      </c>
      <c r="H37" s="1"/>
    </row>
    <row r="38" spans="2:8" ht="40.5" customHeight="1">
      <c r="B38" s="11" t="s">
        <v>209</v>
      </c>
      <c r="C38" s="7">
        <v>20170125</v>
      </c>
      <c r="D38" s="18" t="s">
        <v>210</v>
      </c>
      <c r="E38" s="9">
        <v>5400</v>
      </c>
      <c r="F38" s="2" t="s">
        <v>149</v>
      </c>
      <c r="G38" s="2" t="s">
        <v>158</v>
      </c>
      <c r="H38" s="1"/>
    </row>
    <row r="39" spans="2:8" ht="40.5" customHeight="1">
      <c r="B39" s="11" t="s">
        <v>211</v>
      </c>
      <c r="C39" s="7">
        <v>20170125</v>
      </c>
      <c r="D39" s="3" t="s">
        <v>212</v>
      </c>
      <c r="E39" s="9">
        <v>8000</v>
      </c>
      <c r="F39" s="2" t="s">
        <v>149</v>
      </c>
      <c r="G39" s="2" t="s">
        <v>167</v>
      </c>
      <c r="H39" s="1"/>
    </row>
    <row r="40" spans="2:8" ht="40.5" customHeight="1">
      <c r="B40" s="11" t="s">
        <v>213</v>
      </c>
      <c r="C40" s="7">
        <v>20170126</v>
      </c>
      <c r="D40" s="3" t="s">
        <v>214</v>
      </c>
      <c r="E40" s="9">
        <v>1200</v>
      </c>
      <c r="F40" s="2" t="s">
        <v>149</v>
      </c>
      <c r="G40" s="2" t="s">
        <v>215</v>
      </c>
      <c r="H40" s="1"/>
    </row>
    <row r="41" spans="2:8" ht="40.5" customHeight="1">
      <c r="B41" s="11" t="s">
        <v>216</v>
      </c>
      <c r="C41" s="7">
        <v>20170126</v>
      </c>
      <c r="D41" s="3" t="s">
        <v>217</v>
      </c>
      <c r="E41" s="9">
        <v>15000</v>
      </c>
      <c r="F41" s="2" t="s">
        <v>149</v>
      </c>
      <c r="G41" s="2" t="s">
        <v>218</v>
      </c>
      <c r="H41" s="1"/>
    </row>
    <row r="42" spans="2:8" ht="40.5" customHeight="1">
      <c r="B42" s="11" t="s">
        <v>219</v>
      </c>
      <c r="C42" s="7">
        <v>20170126</v>
      </c>
      <c r="D42" s="3" t="s">
        <v>220</v>
      </c>
      <c r="E42" s="9">
        <v>5000</v>
      </c>
      <c r="F42" s="2" t="s">
        <v>149</v>
      </c>
      <c r="G42" s="2" t="s">
        <v>221</v>
      </c>
      <c r="H42" s="1"/>
    </row>
    <row r="43" spans="2:8" ht="40.5" customHeight="1">
      <c r="B43" s="11" t="s">
        <v>222</v>
      </c>
      <c r="C43" s="7">
        <v>20170131</v>
      </c>
      <c r="D43" s="3" t="s">
        <v>223</v>
      </c>
      <c r="E43" s="9">
        <v>1000</v>
      </c>
      <c r="F43" s="2" t="s">
        <v>149</v>
      </c>
      <c r="G43" s="2" t="s">
        <v>184</v>
      </c>
      <c r="H43" s="1"/>
    </row>
    <row r="44" spans="2:7" ht="40.5" customHeight="1">
      <c r="B44" s="21" t="s">
        <v>224</v>
      </c>
      <c r="C44" s="22"/>
      <c r="D44" s="23"/>
      <c r="E44" s="9">
        <f>SUM(E4:E43)</f>
        <v>967700</v>
      </c>
      <c r="F44" s="3"/>
      <c r="G44" s="3"/>
    </row>
  </sheetData>
  <mergeCells count="2">
    <mergeCell ref="B1:G1"/>
    <mergeCell ref="B44:D44"/>
  </mergeCells>
  <printOptions horizontalCentered="1"/>
  <pageMargins left="0" right="0" top="0.5905511811023623" bottom="0.984251968503937" header="0.5118110236220472" footer="0.5118110236220472"/>
  <pageSetup horizontalDpi="600" verticalDpi="600" orientation="landscape" paperSize="9" scale="8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="85" zoomScaleNormal="85" workbookViewId="0" topLeftCell="A6">
      <selection activeCell="F10" sqref="F10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72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34</v>
      </c>
      <c r="C4" s="7">
        <v>20170206</v>
      </c>
      <c r="D4" s="3" t="s">
        <v>58</v>
      </c>
      <c r="E4" s="9">
        <v>30000</v>
      </c>
      <c r="F4" s="2" t="s">
        <v>4</v>
      </c>
      <c r="G4" s="2" t="s">
        <v>37</v>
      </c>
      <c r="H4" s="1"/>
    </row>
    <row r="5" spans="2:8" ht="40.5" customHeight="1">
      <c r="B5" s="11" t="s">
        <v>73</v>
      </c>
      <c r="C5" s="7">
        <v>20170207</v>
      </c>
      <c r="D5" s="3" t="s">
        <v>57</v>
      </c>
      <c r="E5" s="9">
        <v>1000</v>
      </c>
      <c r="F5" s="2" t="s">
        <v>4</v>
      </c>
      <c r="G5" s="2" t="s">
        <v>38</v>
      </c>
      <c r="H5" s="1"/>
    </row>
    <row r="6" spans="2:8" ht="40.5" customHeight="1">
      <c r="B6" s="11" t="s">
        <v>35</v>
      </c>
      <c r="C6" s="7">
        <v>20170207</v>
      </c>
      <c r="D6" s="3" t="s">
        <v>56</v>
      </c>
      <c r="E6" s="9">
        <v>19578</v>
      </c>
      <c r="F6" s="2" t="s">
        <v>4</v>
      </c>
      <c r="G6" s="2" t="s">
        <v>38</v>
      </c>
      <c r="H6" s="1"/>
    </row>
    <row r="7" spans="2:8" ht="40.5" customHeight="1">
      <c r="B7" s="11" t="s">
        <v>1</v>
      </c>
      <c r="C7" s="7">
        <v>20170207</v>
      </c>
      <c r="D7" s="3" t="s">
        <v>63</v>
      </c>
      <c r="E7" s="9">
        <v>1000</v>
      </c>
      <c r="F7" s="2" t="s">
        <v>4</v>
      </c>
      <c r="G7" s="2" t="s">
        <v>39</v>
      </c>
      <c r="H7" s="1"/>
    </row>
    <row r="8" spans="2:8" ht="40.5" customHeight="1">
      <c r="B8" s="11" t="s">
        <v>2</v>
      </c>
      <c r="C8" s="7">
        <v>20170210</v>
      </c>
      <c r="D8" s="3" t="s">
        <v>55</v>
      </c>
      <c r="E8" s="9">
        <v>18000</v>
      </c>
      <c r="F8" s="2" t="s">
        <v>4</v>
      </c>
      <c r="G8" s="2" t="s">
        <v>40</v>
      </c>
      <c r="H8" s="1"/>
    </row>
    <row r="9" spans="2:8" ht="40.5" customHeight="1">
      <c r="B9" s="11" t="s">
        <v>0</v>
      </c>
      <c r="C9" s="7">
        <v>20170213</v>
      </c>
      <c r="D9" s="3" t="s">
        <v>54</v>
      </c>
      <c r="E9" s="9">
        <v>3000</v>
      </c>
      <c r="F9" s="2" t="s">
        <v>4</v>
      </c>
      <c r="G9" s="2" t="s">
        <v>41</v>
      </c>
      <c r="H9" s="1"/>
    </row>
    <row r="10" spans="2:8" ht="40.5" customHeight="1">
      <c r="B10" s="11" t="s">
        <v>3</v>
      </c>
      <c r="C10" s="7">
        <v>20170214</v>
      </c>
      <c r="D10" s="3" t="s">
        <v>53</v>
      </c>
      <c r="E10" s="9">
        <v>24000</v>
      </c>
      <c r="F10" s="2" t="s">
        <v>4</v>
      </c>
      <c r="G10" s="2" t="s">
        <v>42</v>
      </c>
      <c r="H10" s="1"/>
    </row>
    <row r="11" spans="2:8" ht="40.5" customHeight="1">
      <c r="B11" s="11" t="s">
        <v>6</v>
      </c>
      <c r="C11" s="7">
        <v>20170214</v>
      </c>
      <c r="D11" s="3" t="s">
        <v>52</v>
      </c>
      <c r="E11" s="9">
        <v>30000</v>
      </c>
      <c r="F11" s="2" t="s">
        <v>4</v>
      </c>
      <c r="G11" s="2" t="s">
        <v>42</v>
      </c>
      <c r="H11" s="1"/>
    </row>
    <row r="12" spans="2:8" ht="40.5" customHeight="1">
      <c r="B12" s="11" t="s">
        <v>7</v>
      </c>
      <c r="C12" s="7">
        <v>20170215</v>
      </c>
      <c r="D12" s="3" t="s">
        <v>51</v>
      </c>
      <c r="E12" s="9">
        <f>8000*6</f>
        <v>48000</v>
      </c>
      <c r="F12" s="2" t="s">
        <v>4</v>
      </c>
      <c r="G12" s="2" t="s">
        <v>42</v>
      </c>
      <c r="H12" s="1"/>
    </row>
    <row r="13" spans="2:8" ht="40.5" customHeight="1">
      <c r="B13" s="11" t="s">
        <v>8</v>
      </c>
      <c r="C13" s="7">
        <v>20170215</v>
      </c>
      <c r="D13" s="3" t="s">
        <v>50</v>
      </c>
      <c r="E13" s="9">
        <v>1000</v>
      </c>
      <c r="F13" s="2" t="s">
        <v>4</v>
      </c>
      <c r="G13" s="2" t="s">
        <v>36</v>
      </c>
      <c r="H13" s="1"/>
    </row>
    <row r="14" spans="2:8" ht="40.5" customHeight="1">
      <c r="B14" s="11" t="s">
        <v>9</v>
      </c>
      <c r="C14" s="7">
        <v>20170216</v>
      </c>
      <c r="D14" s="3" t="s">
        <v>49</v>
      </c>
      <c r="E14" s="9">
        <v>7200</v>
      </c>
      <c r="F14" s="2" t="s">
        <v>4</v>
      </c>
      <c r="G14" s="2" t="s">
        <v>33</v>
      </c>
      <c r="H14" s="1"/>
    </row>
    <row r="15" spans="2:8" ht="40.5" customHeight="1">
      <c r="B15" s="11" t="s">
        <v>10</v>
      </c>
      <c r="C15" s="7">
        <v>20170216</v>
      </c>
      <c r="D15" s="3" t="s">
        <v>48</v>
      </c>
      <c r="E15" s="9">
        <v>2400</v>
      </c>
      <c r="F15" s="2" t="s">
        <v>4</v>
      </c>
      <c r="G15" s="2" t="s">
        <v>43</v>
      </c>
      <c r="H15" s="1"/>
    </row>
    <row r="16" spans="2:8" ht="40.5" customHeight="1">
      <c r="B16" s="11" t="s">
        <v>11</v>
      </c>
      <c r="C16" s="7">
        <v>20170216</v>
      </c>
      <c r="D16" s="3" t="s">
        <v>47</v>
      </c>
      <c r="E16" s="9">
        <v>500</v>
      </c>
      <c r="F16" s="2" t="s">
        <v>4</v>
      </c>
      <c r="G16" s="2" t="s">
        <v>40</v>
      </c>
      <c r="H16" s="1"/>
    </row>
    <row r="17" spans="2:8" ht="40.5" customHeight="1">
      <c r="B17" s="11" t="s">
        <v>12</v>
      </c>
      <c r="C17" s="7">
        <v>20170216</v>
      </c>
      <c r="D17" s="3" t="s">
        <v>59</v>
      </c>
      <c r="E17" s="9">
        <v>3000</v>
      </c>
      <c r="F17" s="2" t="s">
        <v>4</v>
      </c>
      <c r="G17" s="2" t="s">
        <v>40</v>
      </c>
      <c r="H17" s="1"/>
    </row>
    <row r="18" spans="2:8" ht="40.5" customHeight="1">
      <c r="B18" s="11" t="s">
        <v>13</v>
      </c>
      <c r="C18" s="7">
        <v>20170216</v>
      </c>
      <c r="D18" s="3" t="s">
        <v>67</v>
      </c>
      <c r="E18" s="9">
        <v>19048</v>
      </c>
      <c r="F18" s="2" t="s">
        <v>4</v>
      </c>
      <c r="G18" s="2" t="s">
        <v>40</v>
      </c>
      <c r="H18" s="1"/>
    </row>
    <row r="19" spans="2:8" ht="40.5" customHeight="1">
      <c r="B19" s="11" t="s">
        <v>14</v>
      </c>
      <c r="C19" s="7">
        <v>20170216</v>
      </c>
      <c r="D19" s="3" t="s">
        <v>60</v>
      </c>
      <c r="E19" s="9">
        <v>25000</v>
      </c>
      <c r="F19" s="2" t="s">
        <v>4</v>
      </c>
      <c r="G19" s="2" t="s">
        <v>44</v>
      </c>
      <c r="H19" s="1"/>
    </row>
    <row r="20" spans="2:8" ht="40.5" customHeight="1">
      <c r="B20" s="11" t="s">
        <v>15</v>
      </c>
      <c r="C20" s="7">
        <v>20170216</v>
      </c>
      <c r="D20" s="3" t="s">
        <v>61</v>
      </c>
      <c r="E20" s="9">
        <v>20000</v>
      </c>
      <c r="F20" s="2" t="s">
        <v>4</v>
      </c>
      <c r="G20" s="2" t="s">
        <v>44</v>
      </c>
      <c r="H20" s="1"/>
    </row>
    <row r="21" spans="2:8" ht="40.5" customHeight="1">
      <c r="B21" s="11" t="s">
        <v>16</v>
      </c>
      <c r="C21" s="7">
        <v>20170216</v>
      </c>
      <c r="D21" s="3" t="s">
        <v>62</v>
      </c>
      <c r="E21" s="9">
        <v>8000</v>
      </c>
      <c r="F21" s="2" t="s">
        <v>4</v>
      </c>
      <c r="G21" s="2" t="s">
        <v>44</v>
      </c>
      <c r="H21" s="1"/>
    </row>
    <row r="22" spans="2:8" ht="40.5" customHeight="1">
      <c r="B22" s="11" t="s">
        <v>17</v>
      </c>
      <c r="C22" s="7">
        <v>20170220</v>
      </c>
      <c r="D22" s="3" t="s">
        <v>66</v>
      </c>
      <c r="E22" s="9">
        <v>19048</v>
      </c>
      <c r="F22" s="2" t="s">
        <v>4</v>
      </c>
      <c r="G22" s="2" t="s">
        <v>45</v>
      </c>
      <c r="H22" s="1"/>
    </row>
    <row r="23" spans="2:8" ht="40.5" customHeight="1">
      <c r="B23" s="11" t="s">
        <v>18</v>
      </c>
      <c r="C23" s="7">
        <v>20170220</v>
      </c>
      <c r="D23" s="3" t="s">
        <v>65</v>
      </c>
      <c r="E23" s="9">
        <v>2000</v>
      </c>
      <c r="F23" s="2" t="s">
        <v>4</v>
      </c>
      <c r="G23" s="2" t="s">
        <v>46</v>
      </c>
      <c r="H23" s="1"/>
    </row>
    <row r="24" spans="2:8" ht="40.5" customHeight="1">
      <c r="B24" s="11" t="s">
        <v>19</v>
      </c>
      <c r="C24" s="7">
        <v>20170221</v>
      </c>
      <c r="D24" s="3" t="s">
        <v>64</v>
      </c>
      <c r="E24" s="9">
        <v>12000</v>
      </c>
      <c r="F24" s="2" t="s">
        <v>4</v>
      </c>
      <c r="G24" s="2" t="s">
        <v>32</v>
      </c>
      <c r="H24" s="1"/>
    </row>
    <row r="25" spans="2:8" ht="40.5" customHeight="1">
      <c r="B25" s="11" t="s">
        <v>20</v>
      </c>
      <c r="C25" s="7">
        <v>20170222</v>
      </c>
      <c r="D25" s="3" t="s">
        <v>68</v>
      </c>
      <c r="E25" s="9">
        <v>13200</v>
      </c>
      <c r="F25" s="2" t="s">
        <v>4</v>
      </c>
      <c r="G25" s="2" t="s">
        <v>41</v>
      </c>
      <c r="H25" s="1"/>
    </row>
    <row r="26" spans="2:8" ht="40.5" customHeight="1">
      <c r="B26" s="11" t="s">
        <v>21</v>
      </c>
      <c r="C26" s="7">
        <v>20170223</v>
      </c>
      <c r="D26" s="3" t="s">
        <v>69</v>
      </c>
      <c r="E26" s="9">
        <v>3600</v>
      </c>
      <c r="F26" s="2" t="s">
        <v>4</v>
      </c>
      <c r="G26" s="2" t="s">
        <v>33</v>
      </c>
      <c r="H26" s="1"/>
    </row>
    <row r="27" spans="2:8" ht="40.5" customHeight="1">
      <c r="B27" s="11" t="s">
        <v>22</v>
      </c>
      <c r="C27" s="7">
        <v>20170223</v>
      </c>
      <c r="D27" s="3" t="s">
        <v>70</v>
      </c>
      <c r="E27" s="9">
        <v>16200</v>
      </c>
      <c r="F27" s="2" t="s">
        <v>4</v>
      </c>
      <c r="G27" s="2" t="s">
        <v>43</v>
      </c>
      <c r="H27" s="1"/>
    </row>
    <row r="28" spans="2:8" ht="40.5" customHeight="1">
      <c r="B28" s="11" t="s">
        <v>23</v>
      </c>
      <c r="C28" s="7">
        <v>20170223</v>
      </c>
      <c r="D28" s="3" t="s">
        <v>71</v>
      </c>
      <c r="E28" s="9">
        <v>12000</v>
      </c>
      <c r="F28" s="2" t="s">
        <v>4</v>
      </c>
      <c r="G28" s="2" t="s">
        <v>36</v>
      </c>
      <c r="H28" s="1"/>
    </row>
    <row r="29" spans="2:7" ht="40.5" customHeight="1">
      <c r="B29" s="21" t="s">
        <v>30</v>
      </c>
      <c r="C29" s="22"/>
      <c r="D29" s="23"/>
      <c r="E29" s="9">
        <f>SUM(E4:E28)</f>
        <v>338774</v>
      </c>
      <c r="F29" s="3"/>
      <c r="G29" s="3"/>
    </row>
  </sheetData>
  <mergeCells count="2">
    <mergeCell ref="B1:G1"/>
    <mergeCell ref="B29:D29"/>
  </mergeCells>
  <printOptions/>
  <pageMargins left="0" right="0" top="0.5905511811023623" bottom="0.984251968503937" header="0.5118110236220472" footer="0.5118110236220472"/>
  <pageSetup fitToHeight="3" fitToWidth="1" horizontalDpi="600" verticalDpi="600" orientation="landscape" paperSize="9" scale="90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zoomScale="85" zoomScaleNormal="85" workbookViewId="0" topLeftCell="A15">
      <selection activeCell="D21" sqref="D21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11.125" style="1" bestFit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74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103</v>
      </c>
      <c r="C4" s="7">
        <v>20170301</v>
      </c>
      <c r="D4" s="3" t="s">
        <v>94</v>
      </c>
      <c r="E4" s="9">
        <v>3000</v>
      </c>
      <c r="F4" s="2" t="s">
        <v>4</v>
      </c>
      <c r="G4" s="2" t="s">
        <v>44</v>
      </c>
      <c r="H4" s="1"/>
    </row>
    <row r="5" spans="2:8" ht="40.5" customHeight="1">
      <c r="B5" s="11" t="s">
        <v>104</v>
      </c>
      <c r="C5" s="7">
        <v>20170301</v>
      </c>
      <c r="D5" s="3" t="s">
        <v>95</v>
      </c>
      <c r="E5" s="9">
        <v>10800</v>
      </c>
      <c r="F5" s="2" t="s">
        <v>4</v>
      </c>
      <c r="G5" s="2" t="s">
        <v>101</v>
      </c>
      <c r="H5" s="1"/>
    </row>
    <row r="6" spans="2:8" ht="40.5" customHeight="1">
      <c r="B6" s="11" t="s">
        <v>105</v>
      </c>
      <c r="C6" s="7">
        <v>20170302</v>
      </c>
      <c r="D6" s="3" t="s">
        <v>87</v>
      </c>
      <c r="E6" s="9">
        <v>4500</v>
      </c>
      <c r="F6" s="2" t="s">
        <v>4</v>
      </c>
      <c r="G6" s="2" t="s">
        <v>40</v>
      </c>
      <c r="H6" s="1"/>
    </row>
    <row r="7" spans="2:8" ht="40.5" customHeight="1">
      <c r="B7" s="11" t="s">
        <v>1</v>
      </c>
      <c r="C7" s="7">
        <v>20170306</v>
      </c>
      <c r="D7" s="3" t="s">
        <v>82</v>
      </c>
      <c r="E7" s="9">
        <v>12000</v>
      </c>
      <c r="F7" s="2" t="s">
        <v>4</v>
      </c>
      <c r="G7" s="2" t="s">
        <v>45</v>
      </c>
      <c r="H7" s="1"/>
    </row>
    <row r="8" spans="2:8" ht="40.5" customHeight="1">
      <c r="B8" s="11" t="s">
        <v>2</v>
      </c>
      <c r="C8" s="7">
        <v>20170306</v>
      </c>
      <c r="D8" s="3" t="s">
        <v>96</v>
      </c>
      <c r="E8" s="9">
        <v>15000</v>
      </c>
      <c r="F8" s="2" t="s">
        <v>4</v>
      </c>
      <c r="G8" s="2" t="s">
        <v>100</v>
      </c>
      <c r="H8" s="1"/>
    </row>
    <row r="9" spans="2:8" ht="40.5" customHeight="1">
      <c r="B9" s="11" t="s">
        <v>0</v>
      </c>
      <c r="C9" s="7">
        <v>20170308</v>
      </c>
      <c r="D9" s="3" t="s">
        <v>78</v>
      </c>
      <c r="E9" s="9">
        <v>5000</v>
      </c>
      <c r="F9" s="2" t="s">
        <v>4</v>
      </c>
      <c r="G9" s="2" t="s">
        <v>98</v>
      </c>
      <c r="H9" s="1"/>
    </row>
    <row r="10" spans="2:8" ht="40.5" customHeight="1">
      <c r="B10" s="11" t="s">
        <v>3</v>
      </c>
      <c r="C10" s="7">
        <v>20170308</v>
      </c>
      <c r="D10" s="3" t="s">
        <v>79</v>
      </c>
      <c r="E10" s="9">
        <v>10000</v>
      </c>
      <c r="F10" s="2" t="s">
        <v>4</v>
      </c>
      <c r="G10" s="2" t="s">
        <v>98</v>
      </c>
      <c r="H10" s="1"/>
    </row>
    <row r="11" spans="2:8" ht="40.5" customHeight="1">
      <c r="B11" s="11" t="s">
        <v>6</v>
      </c>
      <c r="C11" s="7">
        <v>20170309</v>
      </c>
      <c r="D11" s="3" t="s">
        <v>89</v>
      </c>
      <c r="E11" s="9">
        <v>3600</v>
      </c>
      <c r="F11" s="2" t="s">
        <v>4</v>
      </c>
      <c r="G11" s="2" t="s">
        <v>36</v>
      </c>
      <c r="H11" s="1"/>
    </row>
    <row r="12" spans="2:8" ht="40.5" customHeight="1">
      <c r="B12" s="11" t="s">
        <v>7</v>
      </c>
      <c r="C12" s="7">
        <v>20170313</v>
      </c>
      <c r="D12" s="3" t="s">
        <v>91</v>
      </c>
      <c r="E12" s="9">
        <v>5950</v>
      </c>
      <c r="F12" s="2" t="s">
        <v>4</v>
      </c>
      <c r="G12" s="2" t="s">
        <v>36</v>
      </c>
      <c r="H12" s="1"/>
    </row>
    <row r="13" spans="2:9" ht="40.5" customHeight="1">
      <c r="B13" s="11" t="s">
        <v>8</v>
      </c>
      <c r="C13" s="7">
        <v>20170313</v>
      </c>
      <c r="D13" s="3" t="s">
        <v>92</v>
      </c>
      <c r="E13" s="9">
        <v>3000</v>
      </c>
      <c r="F13" s="2" t="s">
        <v>4</v>
      </c>
      <c r="G13" s="2" t="s">
        <v>36</v>
      </c>
      <c r="H13" s="1"/>
      <c r="I13" s="15"/>
    </row>
    <row r="14" spans="2:8" ht="40.5" customHeight="1">
      <c r="B14" s="11" t="s">
        <v>9</v>
      </c>
      <c r="C14" s="7">
        <v>20170315</v>
      </c>
      <c r="D14" s="3" t="s">
        <v>77</v>
      </c>
      <c r="E14" s="9">
        <v>10000</v>
      </c>
      <c r="F14" s="2" t="s">
        <v>4</v>
      </c>
      <c r="G14" s="2" t="s">
        <v>31</v>
      </c>
      <c r="H14" s="1"/>
    </row>
    <row r="15" spans="2:8" ht="40.5" customHeight="1">
      <c r="B15" s="11" t="s">
        <v>10</v>
      </c>
      <c r="C15" s="7">
        <v>20170315</v>
      </c>
      <c r="D15" s="3" t="s">
        <v>106</v>
      </c>
      <c r="E15" s="9">
        <v>20000</v>
      </c>
      <c r="F15" s="2" t="s">
        <v>4</v>
      </c>
      <c r="G15" s="2" t="s">
        <v>40</v>
      </c>
      <c r="H15" s="1"/>
    </row>
    <row r="16" spans="2:8" ht="40.5" customHeight="1">
      <c r="B16" s="11" t="s">
        <v>11</v>
      </c>
      <c r="C16" s="7">
        <v>20170320</v>
      </c>
      <c r="D16" s="3" t="s">
        <v>90</v>
      </c>
      <c r="E16" s="9">
        <v>10000</v>
      </c>
      <c r="F16" s="2" t="s">
        <v>4</v>
      </c>
      <c r="G16" s="2" t="s">
        <v>36</v>
      </c>
      <c r="H16" s="1"/>
    </row>
    <row r="17" spans="2:8" ht="40.5" customHeight="1">
      <c r="B17" s="11" t="s">
        <v>12</v>
      </c>
      <c r="C17" s="7">
        <v>20170321</v>
      </c>
      <c r="D17" s="3" t="s">
        <v>76</v>
      </c>
      <c r="E17" s="9">
        <v>6000</v>
      </c>
      <c r="F17" s="2" t="s">
        <v>4</v>
      </c>
      <c r="G17" s="2" t="s">
        <v>31</v>
      </c>
      <c r="H17" s="1"/>
    </row>
    <row r="18" spans="2:8" ht="40.5" customHeight="1">
      <c r="B18" s="11" t="s">
        <v>13</v>
      </c>
      <c r="C18" s="7">
        <v>20170322</v>
      </c>
      <c r="D18" s="3" t="s">
        <v>83</v>
      </c>
      <c r="E18" s="9">
        <v>10000</v>
      </c>
      <c r="F18" s="2" t="s">
        <v>4</v>
      </c>
      <c r="G18" s="2" t="s">
        <v>45</v>
      </c>
      <c r="H18" s="1"/>
    </row>
    <row r="19" spans="2:8" ht="40.5" customHeight="1">
      <c r="B19" s="11" t="s">
        <v>14</v>
      </c>
      <c r="C19" s="7">
        <v>20170322</v>
      </c>
      <c r="D19" s="3" t="s">
        <v>84</v>
      </c>
      <c r="E19" s="9">
        <v>16800</v>
      </c>
      <c r="F19" s="2" t="s">
        <v>4</v>
      </c>
      <c r="G19" s="2" t="s">
        <v>38</v>
      </c>
      <c r="H19" s="1"/>
    </row>
    <row r="20" spans="2:8" ht="40.5" customHeight="1">
      <c r="B20" s="11" t="s">
        <v>15</v>
      </c>
      <c r="C20" s="7">
        <v>20170323</v>
      </c>
      <c r="D20" s="3" t="s">
        <v>81</v>
      </c>
      <c r="E20" s="9">
        <v>3000</v>
      </c>
      <c r="F20" s="2" t="s">
        <v>4</v>
      </c>
      <c r="G20" s="2" t="s">
        <v>99</v>
      </c>
      <c r="H20" s="1"/>
    </row>
    <row r="21" spans="2:8" ht="40.5" customHeight="1">
      <c r="B21" s="11" t="s">
        <v>16</v>
      </c>
      <c r="C21" s="7">
        <v>20170324</v>
      </c>
      <c r="D21" s="3" t="s">
        <v>97</v>
      </c>
      <c r="E21" s="9">
        <v>2400</v>
      </c>
      <c r="F21" s="2" t="s">
        <v>4</v>
      </c>
      <c r="G21" s="2" t="s">
        <v>102</v>
      </c>
      <c r="H21" s="1"/>
    </row>
    <row r="22" spans="2:8" ht="40.5" customHeight="1">
      <c r="B22" s="11" t="s">
        <v>17</v>
      </c>
      <c r="C22" s="7">
        <v>20170327</v>
      </c>
      <c r="D22" s="3" t="s">
        <v>80</v>
      </c>
      <c r="E22" s="9">
        <v>20000</v>
      </c>
      <c r="F22" s="2" t="s">
        <v>4</v>
      </c>
      <c r="G22" s="2" t="s">
        <v>99</v>
      </c>
      <c r="H22" s="1"/>
    </row>
    <row r="23" spans="2:8" ht="40.5" customHeight="1">
      <c r="B23" s="11" t="s">
        <v>18</v>
      </c>
      <c r="C23" s="7">
        <v>20170330</v>
      </c>
      <c r="D23" s="3" t="s">
        <v>75</v>
      </c>
      <c r="E23" s="9">
        <v>10000</v>
      </c>
      <c r="F23" s="2" t="s">
        <v>4</v>
      </c>
      <c r="G23" s="2" t="s">
        <v>31</v>
      </c>
      <c r="H23" s="1"/>
    </row>
    <row r="24" spans="2:8" ht="40.5" customHeight="1">
      <c r="B24" s="11" t="s">
        <v>19</v>
      </c>
      <c r="C24" s="7">
        <v>20170330</v>
      </c>
      <c r="D24" s="3" t="s">
        <v>130</v>
      </c>
      <c r="E24" s="16">
        <v>186000</v>
      </c>
      <c r="F24" s="2" t="s">
        <v>4</v>
      </c>
      <c r="G24" s="2" t="s">
        <v>42</v>
      </c>
      <c r="H24" s="1"/>
    </row>
    <row r="25" spans="2:8" ht="40.5" customHeight="1">
      <c r="B25" s="11" t="s">
        <v>20</v>
      </c>
      <c r="C25" s="7">
        <v>20170330</v>
      </c>
      <c r="D25" s="3" t="s">
        <v>86</v>
      </c>
      <c r="E25" s="9">
        <v>19320</v>
      </c>
      <c r="F25" s="2" t="s">
        <v>4</v>
      </c>
      <c r="G25" s="2" t="s">
        <v>40</v>
      </c>
      <c r="H25" s="1"/>
    </row>
    <row r="26" spans="2:8" ht="40.5" customHeight="1">
      <c r="B26" s="11" t="s">
        <v>21</v>
      </c>
      <c r="C26" s="7">
        <v>20170330</v>
      </c>
      <c r="D26" s="3" t="s">
        <v>93</v>
      </c>
      <c r="E26" s="9">
        <v>18000</v>
      </c>
      <c r="F26" s="2" t="s">
        <v>4</v>
      </c>
      <c r="G26" s="2" t="s">
        <v>100</v>
      </c>
      <c r="H26" s="1"/>
    </row>
    <row r="27" spans="2:8" ht="40.5" customHeight="1">
      <c r="B27" s="11" t="s">
        <v>22</v>
      </c>
      <c r="C27" s="7">
        <v>20170331</v>
      </c>
      <c r="D27" s="3" t="s">
        <v>85</v>
      </c>
      <c r="E27" s="9">
        <v>10000</v>
      </c>
      <c r="F27" s="2" t="s">
        <v>4</v>
      </c>
      <c r="G27" s="2" t="s">
        <v>38</v>
      </c>
      <c r="H27" s="1"/>
    </row>
    <row r="28" spans="2:8" ht="40.5" customHeight="1">
      <c r="B28" s="11" t="s">
        <v>23</v>
      </c>
      <c r="C28" s="7">
        <v>20170331</v>
      </c>
      <c r="D28" s="3" t="s">
        <v>88</v>
      </c>
      <c r="E28" s="9">
        <v>1500</v>
      </c>
      <c r="F28" s="2" t="s">
        <v>4</v>
      </c>
      <c r="G28" s="2" t="s">
        <v>46</v>
      </c>
      <c r="H28" s="1"/>
    </row>
    <row r="29" spans="2:7" ht="40.5" customHeight="1">
      <c r="B29" s="21" t="s">
        <v>30</v>
      </c>
      <c r="C29" s="22"/>
      <c r="D29" s="23"/>
      <c r="E29" s="16">
        <f>SUM(E4:E28)</f>
        <v>415870</v>
      </c>
      <c r="F29" s="3"/>
      <c r="G29" s="3"/>
    </row>
  </sheetData>
  <mergeCells count="2">
    <mergeCell ref="B1:G1"/>
    <mergeCell ref="B29:D29"/>
  </mergeCells>
  <printOptions/>
  <pageMargins left="0" right="0" top="0.5905511811023623" bottom="0.984251968503937" header="0.5118110236220472" footer="0.5118110236220472"/>
  <pageSetup fitToHeight="3" fitToWidth="1" horizontalDpi="600" verticalDpi="600" orientation="landscape" paperSize="9" scale="90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zoomScale="85" zoomScaleNormal="85" workbookViewId="0" topLeftCell="A18">
      <selection activeCell="F21" sqref="F21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6.625" style="4" customWidth="1"/>
    <col min="5" max="5" width="19.375" style="10" customWidth="1"/>
    <col min="6" max="6" width="31.875" style="4" customWidth="1"/>
    <col min="7" max="7" width="30.50390625" style="4" customWidth="1"/>
    <col min="8" max="8" width="9.00390625" style="4" customWidth="1"/>
    <col min="9" max="9" width="11.125" style="1" bestFit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107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20170406</v>
      </c>
      <c r="D4" s="3" t="s">
        <v>108</v>
      </c>
      <c r="E4" s="9">
        <v>2000</v>
      </c>
      <c r="F4" s="2" t="s">
        <v>4</v>
      </c>
      <c r="G4" s="2" t="s">
        <v>40</v>
      </c>
      <c r="H4" s="1"/>
    </row>
    <row r="5" spans="2:8" ht="40.5" customHeight="1">
      <c r="B5" s="11" t="s">
        <v>128</v>
      </c>
      <c r="C5" s="7">
        <v>20170406</v>
      </c>
      <c r="D5" s="3" t="s">
        <v>109</v>
      </c>
      <c r="E5" s="9">
        <v>4000</v>
      </c>
      <c r="F5" s="2" t="s">
        <v>4</v>
      </c>
      <c r="G5" s="2" t="s">
        <v>36</v>
      </c>
      <c r="H5" s="1"/>
    </row>
    <row r="6" spans="2:8" ht="40.5" customHeight="1">
      <c r="B6" s="11" t="s">
        <v>35</v>
      </c>
      <c r="C6" s="7">
        <v>20170410</v>
      </c>
      <c r="D6" s="3" t="s">
        <v>110</v>
      </c>
      <c r="E6" s="9">
        <v>4000</v>
      </c>
      <c r="F6" s="2" t="s">
        <v>4</v>
      </c>
      <c r="G6" s="2" t="s">
        <v>100</v>
      </c>
      <c r="H6" s="1"/>
    </row>
    <row r="7" spans="2:8" ht="40.5" customHeight="1">
      <c r="B7" s="11" t="s">
        <v>1</v>
      </c>
      <c r="C7" s="7">
        <v>20170411</v>
      </c>
      <c r="D7" s="3" t="s">
        <v>111</v>
      </c>
      <c r="E7" s="9">
        <v>20000</v>
      </c>
      <c r="F7" s="2" t="s">
        <v>4</v>
      </c>
      <c r="G7" s="2" t="s">
        <v>98</v>
      </c>
      <c r="H7" s="1"/>
    </row>
    <row r="8" spans="2:8" ht="40.5" customHeight="1">
      <c r="B8" s="11" t="s">
        <v>2</v>
      </c>
      <c r="C8" s="7">
        <v>20170411</v>
      </c>
      <c r="D8" s="3" t="s">
        <v>112</v>
      </c>
      <c r="E8" s="9">
        <v>3000</v>
      </c>
      <c r="F8" s="2" t="s">
        <v>4</v>
      </c>
      <c r="G8" s="2" t="s">
        <v>40</v>
      </c>
      <c r="H8" s="1"/>
    </row>
    <row r="9" spans="2:8" ht="40.5" customHeight="1">
      <c r="B9" s="11" t="s">
        <v>0</v>
      </c>
      <c r="C9" s="7">
        <v>20170412</v>
      </c>
      <c r="D9" s="3" t="s">
        <v>113</v>
      </c>
      <c r="E9" s="9">
        <v>3000</v>
      </c>
      <c r="F9" s="2" t="s">
        <v>4</v>
      </c>
      <c r="G9" s="2" t="s">
        <v>129</v>
      </c>
      <c r="H9" s="1"/>
    </row>
    <row r="10" spans="2:8" ht="40.5" customHeight="1">
      <c r="B10" s="11" t="s">
        <v>3</v>
      </c>
      <c r="C10" s="7">
        <v>20170412</v>
      </c>
      <c r="D10" s="3" t="s">
        <v>114</v>
      </c>
      <c r="E10" s="9">
        <v>6000</v>
      </c>
      <c r="F10" s="2" t="s">
        <v>4</v>
      </c>
      <c r="G10" s="2" t="s">
        <v>36</v>
      </c>
      <c r="H10" s="1"/>
    </row>
    <row r="11" spans="2:8" ht="40.5" customHeight="1">
      <c r="B11" s="11" t="s">
        <v>6</v>
      </c>
      <c r="C11" s="7">
        <v>20170414</v>
      </c>
      <c r="D11" s="3" t="s">
        <v>115</v>
      </c>
      <c r="E11" s="9">
        <v>13500</v>
      </c>
      <c r="F11" s="2" t="s">
        <v>4</v>
      </c>
      <c r="G11" s="2" t="s">
        <v>38</v>
      </c>
      <c r="H11" s="1"/>
    </row>
    <row r="12" spans="2:9" ht="40.5" customHeight="1">
      <c r="B12" s="11" t="s">
        <v>7</v>
      </c>
      <c r="C12" s="7">
        <v>20170414</v>
      </c>
      <c r="D12" s="3" t="s">
        <v>116</v>
      </c>
      <c r="E12" s="9">
        <v>25000</v>
      </c>
      <c r="F12" s="2" t="s">
        <v>4</v>
      </c>
      <c r="G12" s="2" t="s">
        <v>36</v>
      </c>
      <c r="H12" s="1"/>
      <c r="I12" s="15"/>
    </row>
    <row r="13" spans="2:8" ht="40.5" customHeight="1">
      <c r="B13" s="11" t="s">
        <v>8</v>
      </c>
      <c r="C13" s="7">
        <v>20170418</v>
      </c>
      <c r="D13" s="3" t="s">
        <v>117</v>
      </c>
      <c r="E13" s="9">
        <v>2000</v>
      </c>
      <c r="F13" s="2" t="s">
        <v>4</v>
      </c>
      <c r="G13" s="2" t="s">
        <v>40</v>
      </c>
      <c r="H13" s="1"/>
    </row>
    <row r="14" spans="2:8" ht="40.5" customHeight="1">
      <c r="B14" s="11" t="s">
        <v>9</v>
      </c>
      <c r="C14" s="7">
        <v>20170418</v>
      </c>
      <c r="D14" s="3" t="s">
        <v>118</v>
      </c>
      <c r="E14" s="9">
        <v>6000</v>
      </c>
      <c r="F14" s="2" t="s">
        <v>4</v>
      </c>
      <c r="G14" s="2" t="s">
        <v>36</v>
      </c>
      <c r="H14" s="1"/>
    </row>
    <row r="15" spans="2:8" ht="40.5" customHeight="1">
      <c r="B15" s="11" t="s">
        <v>10</v>
      </c>
      <c r="C15" s="7">
        <v>20170419</v>
      </c>
      <c r="D15" s="3" t="s">
        <v>119</v>
      </c>
      <c r="E15" s="9">
        <v>5000</v>
      </c>
      <c r="F15" s="2" t="s">
        <v>4</v>
      </c>
      <c r="G15" s="2" t="s">
        <v>45</v>
      </c>
      <c r="H15" s="1"/>
    </row>
    <row r="16" spans="2:8" ht="40.5" customHeight="1">
      <c r="B16" s="11" t="s">
        <v>11</v>
      </c>
      <c r="C16" s="7">
        <v>20170420</v>
      </c>
      <c r="D16" s="3" t="s">
        <v>120</v>
      </c>
      <c r="E16" s="9">
        <v>60000</v>
      </c>
      <c r="F16" s="2" t="s">
        <v>4</v>
      </c>
      <c r="G16" s="2" t="s">
        <v>38</v>
      </c>
      <c r="H16" s="1"/>
    </row>
    <row r="17" spans="2:8" ht="40.5" customHeight="1">
      <c r="B17" s="11" t="s">
        <v>12</v>
      </c>
      <c r="C17" s="7">
        <v>20170420</v>
      </c>
      <c r="D17" s="3" t="s">
        <v>121</v>
      </c>
      <c r="E17" s="9">
        <v>60000</v>
      </c>
      <c r="F17" s="2" t="s">
        <v>4</v>
      </c>
      <c r="G17" s="2" t="s">
        <v>38</v>
      </c>
      <c r="H17" s="1"/>
    </row>
    <row r="18" spans="2:8" ht="40.5" customHeight="1">
      <c r="B18" s="11" t="s">
        <v>13</v>
      </c>
      <c r="C18" s="7">
        <v>20170421</v>
      </c>
      <c r="D18" s="3" t="s">
        <v>122</v>
      </c>
      <c r="E18" s="9">
        <v>6000</v>
      </c>
      <c r="F18" s="2" t="s">
        <v>4</v>
      </c>
      <c r="G18" s="2" t="s">
        <v>46</v>
      </c>
      <c r="H18" s="1"/>
    </row>
    <row r="19" spans="2:8" ht="40.5" customHeight="1">
      <c r="B19" s="11" t="s">
        <v>14</v>
      </c>
      <c r="C19" s="7">
        <v>20170425</v>
      </c>
      <c r="D19" s="3" t="s">
        <v>123</v>
      </c>
      <c r="E19" s="9">
        <v>1500</v>
      </c>
      <c r="F19" s="2" t="s">
        <v>4</v>
      </c>
      <c r="G19" s="2" t="s">
        <v>40</v>
      </c>
      <c r="H19" s="1"/>
    </row>
    <row r="20" spans="2:8" ht="40.5" customHeight="1">
      <c r="B20" s="11" t="s">
        <v>15</v>
      </c>
      <c r="C20" s="7">
        <v>20170425</v>
      </c>
      <c r="D20" s="3" t="s">
        <v>124</v>
      </c>
      <c r="E20" s="9">
        <v>2000</v>
      </c>
      <c r="F20" s="2" t="s">
        <v>4</v>
      </c>
      <c r="G20" s="2" t="s">
        <v>40</v>
      </c>
      <c r="H20" s="1"/>
    </row>
    <row r="21" spans="2:8" ht="40.5" customHeight="1">
      <c r="B21" s="11" t="s">
        <v>16</v>
      </c>
      <c r="C21" s="7">
        <v>20170425</v>
      </c>
      <c r="D21" s="3" t="s">
        <v>125</v>
      </c>
      <c r="E21" s="9">
        <v>5400</v>
      </c>
      <c r="F21" s="2" t="s">
        <v>4</v>
      </c>
      <c r="G21" s="2" t="s">
        <v>44</v>
      </c>
      <c r="H21" s="1"/>
    </row>
    <row r="22" spans="2:8" ht="40.5" customHeight="1">
      <c r="B22" s="11" t="s">
        <v>17</v>
      </c>
      <c r="C22" s="7">
        <v>20170425</v>
      </c>
      <c r="D22" s="3" t="s">
        <v>126</v>
      </c>
      <c r="E22" s="9">
        <v>3000</v>
      </c>
      <c r="F22" s="2" t="s">
        <v>4</v>
      </c>
      <c r="G22" s="2" t="s">
        <v>44</v>
      </c>
      <c r="H22" s="1"/>
    </row>
    <row r="23" spans="2:7" ht="40.5" customHeight="1">
      <c r="B23" s="21" t="s">
        <v>30</v>
      </c>
      <c r="C23" s="22"/>
      <c r="D23" s="23"/>
      <c r="E23" s="9">
        <f>SUM(E4:E22)</f>
        <v>231400</v>
      </c>
      <c r="F23" s="3"/>
      <c r="G23" s="3"/>
    </row>
  </sheetData>
  <mergeCells count="2">
    <mergeCell ref="B1:G1"/>
    <mergeCell ref="B23:D23"/>
  </mergeCells>
  <printOptions/>
  <pageMargins left="0" right="0" top="0.5905511811023623" bottom="0.5905511811023623" header="0.5118110236220472" footer="0.5118110236220472"/>
  <pageSetup fitToHeight="3" fitToWidth="1" horizontalDpi="600" verticalDpi="600" orientation="landscape" paperSize="9" scale="92" r:id="rId1"/>
  <headerFooter alignWithMargins="0">
    <oddFooter>&amp;C第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="70" zoomScaleNormal="70" workbookViewId="0" topLeftCell="A1">
      <selection activeCell="D9" sqref="D9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138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20170504</v>
      </c>
      <c r="D4" s="3" t="s">
        <v>134</v>
      </c>
      <c r="E4" s="9">
        <v>2000</v>
      </c>
      <c r="F4" s="2" t="s">
        <v>4</v>
      </c>
      <c r="G4" s="2" t="s">
        <v>40</v>
      </c>
      <c r="H4" s="17"/>
    </row>
    <row r="5" spans="2:8" ht="40.5" customHeight="1">
      <c r="B5" s="11" t="s">
        <v>236</v>
      </c>
      <c r="C5" s="7">
        <v>20170508</v>
      </c>
      <c r="D5" s="3" t="s">
        <v>131</v>
      </c>
      <c r="E5" s="9">
        <v>10000</v>
      </c>
      <c r="F5" s="2" t="s">
        <v>4</v>
      </c>
      <c r="G5" s="2" t="s">
        <v>137</v>
      </c>
      <c r="H5" s="17"/>
    </row>
    <row r="6" spans="2:8" ht="40.5" customHeight="1">
      <c r="B6" s="11" t="s">
        <v>35</v>
      </c>
      <c r="C6" s="7">
        <v>20170516</v>
      </c>
      <c r="D6" s="3" t="s">
        <v>132</v>
      </c>
      <c r="E6" s="9">
        <v>1000</v>
      </c>
      <c r="F6" s="2" t="s">
        <v>4</v>
      </c>
      <c r="G6" s="2" t="s">
        <v>33</v>
      </c>
      <c r="H6" s="17"/>
    </row>
    <row r="7" spans="2:8" ht="40.5" customHeight="1">
      <c r="B7" s="11" t="s">
        <v>1</v>
      </c>
      <c r="C7" s="7">
        <v>20170518</v>
      </c>
      <c r="D7" s="3" t="s">
        <v>135</v>
      </c>
      <c r="E7" s="9">
        <v>20000</v>
      </c>
      <c r="F7" s="2" t="s">
        <v>4</v>
      </c>
      <c r="G7" s="2" t="s">
        <v>36</v>
      </c>
      <c r="H7" s="17"/>
    </row>
    <row r="8" spans="2:8" ht="40.5" customHeight="1">
      <c r="B8" s="11" t="s">
        <v>2</v>
      </c>
      <c r="C8" s="7">
        <v>20170523</v>
      </c>
      <c r="D8" s="3" t="s">
        <v>225</v>
      </c>
      <c r="E8" s="9">
        <v>52000</v>
      </c>
      <c r="F8" s="2" t="s">
        <v>4</v>
      </c>
      <c r="G8" s="2" t="s">
        <v>42</v>
      </c>
      <c r="H8" s="17"/>
    </row>
    <row r="9" spans="2:8" ht="40.5" customHeight="1">
      <c r="B9" s="11" t="s">
        <v>0</v>
      </c>
      <c r="C9" s="7">
        <v>20170524</v>
      </c>
      <c r="D9" s="3" t="s">
        <v>136</v>
      </c>
      <c r="E9" s="9">
        <v>5000</v>
      </c>
      <c r="F9" s="2" t="s">
        <v>4</v>
      </c>
      <c r="G9" s="2" t="s">
        <v>36</v>
      </c>
      <c r="H9" s="17"/>
    </row>
    <row r="10" spans="2:8" ht="40.5" customHeight="1">
      <c r="B10" s="11" t="s">
        <v>3</v>
      </c>
      <c r="C10" s="7">
        <v>20170526</v>
      </c>
      <c r="D10" s="3" t="s">
        <v>133</v>
      </c>
      <c r="E10" s="9">
        <v>20000</v>
      </c>
      <c r="F10" s="2" t="s">
        <v>4</v>
      </c>
      <c r="G10" s="2" t="s">
        <v>42</v>
      </c>
      <c r="H10" s="17"/>
    </row>
    <row r="11" spans="2:7" ht="40.5" customHeight="1">
      <c r="B11" s="21" t="s">
        <v>30</v>
      </c>
      <c r="C11" s="22"/>
      <c r="D11" s="23"/>
      <c r="E11" s="9">
        <f>SUM(E4:E10)</f>
        <v>110000</v>
      </c>
      <c r="F11" s="3"/>
      <c r="G11" s="3"/>
    </row>
  </sheetData>
  <mergeCells count="2">
    <mergeCell ref="B1:G1"/>
    <mergeCell ref="B11:D11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90" r:id="rId1"/>
  <headerFooter alignWithMargins="0">
    <oddFooter>&amp;C第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zoomScale="70" zoomScaleNormal="70" workbookViewId="0" topLeftCell="A4">
      <selection activeCell="D10" sqref="D10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24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226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20170602</v>
      </c>
      <c r="D4" s="3" t="s">
        <v>235</v>
      </c>
      <c r="E4" s="9">
        <v>19524</v>
      </c>
      <c r="F4" s="2" t="s">
        <v>4</v>
      </c>
      <c r="G4" s="2" t="s">
        <v>101</v>
      </c>
      <c r="H4" s="17"/>
    </row>
    <row r="5" spans="2:8" ht="40.5" customHeight="1">
      <c r="B5" s="11" t="s">
        <v>73</v>
      </c>
      <c r="C5" s="7">
        <v>20170602</v>
      </c>
      <c r="D5" s="3" t="s">
        <v>229</v>
      </c>
      <c r="E5" s="9">
        <v>9600</v>
      </c>
      <c r="F5" s="2" t="s">
        <v>4</v>
      </c>
      <c r="G5" s="2" t="s">
        <v>40</v>
      </c>
      <c r="H5" s="17"/>
    </row>
    <row r="6" spans="2:8" ht="40.5" customHeight="1">
      <c r="B6" s="11" t="s">
        <v>35</v>
      </c>
      <c r="C6" s="7">
        <v>20170602</v>
      </c>
      <c r="D6" s="3" t="s">
        <v>234</v>
      </c>
      <c r="E6" s="9">
        <v>4500</v>
      </c>
      <c r="F6" s="2" t="s">
        <v>4</v>
      </c>
      <c r="G6" s="2" t="s">
        <v>227</v>
      </c>
      <c r="H6" s="17"/>
    </row>
    <row r="7" spans="2:8" ht="40.5" customHeight="1">
      <c r="B7" s="11" t="s">
        <v>1</v>
      </c>
      <c r="C7" s="7">
        <v>20170603</v>
      </c>
      <c r="D7" s="3" t="s">
        <v>237</v>
      </c>
      <c r="E7" s="9">
        <v>1500</v>
      </c>
      <c r="F7" s="2" t="s">
        <v>4</v>
      </c>
      <c r="G7" s="2" t="s">
        <v>40</v>
      </c>
      <c r="H7" s="17"/>
    </row>
    <row r="8" spans="2:8" ht="40.5" customHeight="1">
      <c r="B8" s="11" t="s">
        <v>2</v>
      </c>
      <c r="C8" s="7">
        <v>20170606</v>
      </c>
      <c r="D8" s="3" t="s">
        <v>231</v>
      </c>
      <c r="E8" s="9">
        <v>3000</v>
      </c>
      <c r="F8" s="2" t="s">
        <v>4</v>
      </c>
      <c r="G8" s="2" t="s">
        <v>36</v>
      </c>
      <c r="H8" s="17"/>
    </row>
    <row r="9" spans="2:8" ht="40.5" customHeight="1">
      <c r="B9" s="11" t="s">
        <v>0</v>
      </c>
      <c r="C9" s="7">
        <v>20170622</v>
      </c>
      <c r="D9" s="3" t="s">
        <v>228</v>
      </c>
      <c r="E9" s="9">
        <v>24000</v>
      </c>
      <c r="F9" s="2" t="s">
        <v>4</v>
      </c>
      <c r="G9" s="2" t="s">
        <v>42</v>
      </c>
      <c r="H9" s="17"/>
    </row>
    <row r="10" spans="2:8" ht="40.5" customHeight="1">
      <c r="B10" s="11" t="s">
        <v>3</v>
      </c>
      <c r="C10" s="7">
        <v>20170626</v>
      </c>
      <c r="D10" s="3" t="s">
        <v>232</v>
      </c>
      <c r="E10" s="9">
        <v>3000</v>
      </c>
      <c r="F10" s="2" t="s">
        <v>4</v>
      </c>
      <c r="G10" s="2" t="s">
        <v>44</v>
      </c>
      <c r="H10" s="17"/>
    </row>
    <row r="11" spans="2:8" ht="40.5" customHeight="1">
      <c r="B11" s="11" t="s">
        <v>6</v>
      </c>
      <c r="C11" s="7">
        <v>20170629</v>
      </c>
      <c r="D11" s="3" t="s">
        <v>230</v>
      </c>
      <c r="E11" s="9">
        <v>220000</v>
      </c>
      <c r="F11" s="2" t="s">
        <v>4</v>
      </c>
      <c r="G11" s="2" t="s">
        <v>40</v>
      </c>
      <c r="H11" s="17"/>
    </row>
    <row r="12" spans="2:8" ht="40.5" customHeight="1">
      <c r="B12" s="11" t="s">
        <v>7</v>
      </c>
      <c r="C12" s="7">
        <v>20170630</v>
      </c>
      <c r="D12" s="3" t="s">
        <v>233</v>
      </c>
      <c r="E12" s="9">
        <v>4500</v>
      </c>
      <c r="F12" s="2" t="s">
        <v>4</v>
      </c>
      <c r="G12" s="2" t="s">
        <v>227</v>
      </c>
      <c r="H12" s="17"/>
    </row>
    <row r="13" spans="2:7" ht="40.5" customHeight="1">
      <c r="B13" s="21" t="s">
        <v>30</v>
      </c>
      <c r="C13" s="22"/>
      <c r="D13" s="23"/>
      <c r="E13" s="9">
        <f>SUM(E4:E12)</f>
        <v>289624</v>
      </c>
      <c r="F13" s="3"/>
      <c r="G13" s="3"/>
    </row>
  </sheetData>
  <mergeCells count="2">
    <mergeCell ref="B1:G1"/>
    <mergeCell ref="B13:D13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94" r:id="rId1"/>
  <headerFooter alignWithMargins="0">
    <oddFooter>&amp;C第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="70" zoomScaleNormal="70" workbookViewId="0" topLeftCell="A1">
      <selection activeCell="A1" sqref="A1:IV16384"/>
    </sheetView>
  </sheetViews>
  <sheetFormatPr defaultColWidth="9.00390625" defaultRowHeight="40.5" customHeight="1"/>
  <cols>
    <col min="1" max="1" width="9.00390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238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20170707</v>
      </c>
      <c r="D4" s="3" t="s">
        <v>239</v>
      </c>
      <c r="E4" s="9">
        <v>6000</v>
      </c>
      <c r="F4" s="2" t="s">
        <v>4</v>
      </c>
      <c r="G4" s="2" t="s">
        <v>36</v>
      </c>
      <c r="H4" s="17"/>
    </row>
    <row r="5" spans="2:8" ht="40.5" customHeight="1">
      <c r="B5" s="11" t="s">
        <v>73</v>
      </c>
      <c r="C5" s="7">
        <v>20170712</v>
      </c>
      <c r="D5" s="3" t="s">
        <v>240</v>
      </c>
      <c r="E5" s="9">
        <v>1800</v>
      </c>
      <c r="F5" s="2" t="s">
        <v>4</v>
      </c>
      <c r="G5" s="2" t="s">
        <v>129</v>
      </c>
      <c r="H5" s="17"/>
    </row>
    <row r="6" spans="2:8" ht="40.5" customHeight="1">
      <c r="B6" s="11" t="s">
        <v>35</v>
      </c>
      <c r="C6" s="7">
        <v>20170713</v>
      </c>
      <c r="D6" s="3" t="s">
        <v>241</v>
      </c>
      <c r="E6" s="9">
        <v>10800</v>
      </c>
      <c r="F6" s="2" t="s">
        <v>4</v>
      </c>
      <c r="G6" s="2" t="s">
        <v>101</v>
      </c>
      <c r="H6" s="17"/>
    </row>
    <row r="7" spans="2:8" ht="40.5" customHeight="1">
      <c r="B7" s="11" t="s">
        <v>1</v>
      </c>
      <c r="C7" s="7">
        <v>20170714</v>
      </c>
      <c r="D7" s="3" t="s">
        <v>242</v>
      </c>
      <c r="E7" s="9">
        <v>13500</v>
      </c>
      <c r="F7" s="2" t="s">
        <v>4</v>
      </c>
      <c r="G7" s="2" t="s">
        <v>38</v>
      </c>
      <c r="H7" s="17"/>
    </row>
    <row r="8" spans="2:8" ht="40.5" customHeight="1">
      <c r="B8" s="11" t="s">
        <v>2</v>
      </c>
      <c r="C8" s="7">
        <v>20170718</v>
      </c>
      <c r="D8" s="3" t="s">
        <v>243</v>
      </c>
      <c r="E8" s="9">
        <v>5400</v>
      </c>
      <c r="F8" s="2" t="s">
        <v>4</v>
      </c>
      <c r="G8" s="2" t="s">
        <v>100</v>
      </c>
      <c r="H8" s="17"/>
    </row>
    <row r="9" spans="2:8" ht="40.5" customHeight="1">
      <c r="B9" s="11" t="s">
        <v>0</v>
      </c>
      <c r="C9" s="7">
        <v>20170728</v>
      </c>
      <c r="D9" s="3" t="s">
        <v>244</v>
      </c>
      <c r="E9" s="9">
        <v>5400</v>
      </c>
      <c r="F9" s="2" t="s">
        <v>4</v>
      </c>
      <c r="G9" s="2" t="s">
        <v>44</v>
      </c>
      <c r="H9" s="17"/>
    </row>
    <row r="10" spans="2:8" ht="40.5" customHeight="1">
      <c r="B10" s="11" t="s">
        <v>3</v>
      </c>
      <c r="C10" s="7">
        <v>20170731</v>
      </c>
      <c r="D10" s="3" t="s">
        <v>48</v>
      </c>
      <c r="E10" s="9">
        <v>2400</v>
      </c>
      <c r="F10" s="2" t="s">
        <v>4</v>
      </c>
      <c r="G10" s="2" t="s">
        <v>43</v>
      </c>
      <c r="H10" s="17"/>
    </row>
    <row r="11" spans="2:7" ht="40.5" customHeight="1">
      <c r="B11" s="21" t="s">
        <v>30</v>
      </c>
      <c r="C11" s="22"/>
      <c r="D11" s="23"/>
      <c r="E11" s="9">
        <f>SUM(E4:E10)</f>
        <v>45300</v>
      </c>
      <c r="F11" s="3"/>
      <c r="G11" s="3"/>
    </row>
  </sheetData>
  <mergeCells count="2">
    <mergeCell ref="B1:G1"/>
    <mergeCell ref="B11:D11"/>
  </mergeCells>
  <printOptions/>
  <pageMargins left="0" right="0" top="0.5905511811023623" bottom="0.984251968503937" header="0.7480314960629921" footer="0.5118110236220472"/>
  <pageSetup fitToHeight="1" fitToWidth="1" horizontalDpi="600" verticalDpi="600" orientation="landscape" paperSize="9" scale="90" r:id="rId1"/>
  <headerFooter alignWithMargins="0">
    <oddFooter>&amp;C第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"/>
  <sheetViews>
    <sheetView zoomScale="70" zoomScaleNormal="70" workbookViewId="0" topLeftCell="A4">
      <selection activeCell="K9" sqref="K9"/>
    </sheetView>
  </sheetViews>
  <sheetFormatPr defaultColWidth="9.00390625" defaultRowHeight="40.5" customHeight="1"/>
  <cols>
    <col min="1" max="1" width="1.625" style="1" customWidth="1"/>
    <col min="2" max="2" width="6.75390625" style="6" customWidth="1"/>
    <col min="3" max="3" width="12.25390625" style="5" customWidth="1"/>
    <col min="4" max="4" width="58.7539062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245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20170802</v>
      </c>
      <c r="D4" s="3" t="s">
        <v>247</v>
      </c>
      <c r="E4" s="9">
        <v>20000</v>
      </c>
      <c r="F4" s="2" t="s">
        <v>4</v>
      </c>
      <c r="G4" s="2" t="s">
        <v>102</v>
      </c>
      <c r="H4" s="19"/>
    </row>
    <row r="5" spans="2:8" ht="40.5" customHeight="1">
      <c r="B5" s="11" t="s">
        <v>73</v>
      </c>
      <c r="C5" s="7">
        <v>20170807</v>
      </c>
      <c r="D5" s="3" t="s">
        <v>248</v>
      </c>
      <c r="E5" s="9">
        <v>20000</v>
      </c>
      <c r="F5" s="2" t="s">
        <v>4</v>
      </c>
      <c r="G5" s="2" t="s">
        <v>137</v>
      </c>
      <c r="H5" s="19"/>
    </row>
    <row r="6" spans="2:8" ht="40.5" customHeight="1">
      <c r="B6" s="11" t="s">
        <v>35</v>
      </c>
      <c r="C6" s="7">
        <v>20170809</v>
      </c>
      <c r="D6" s="3" t="s">
        <v>249</v>
      </c>
      <c r="E6" s="9">
        <v>2000</v>
      </c>
      <c r="F6" s="2" t="s">
        <v>4</v>
      </c>
      <c r="G6" s="2" t="s">
        <v>45</v>
      </c>
      <c r="H6" s="19"/>
    </row>
    <row r="7" spans="2:8" ht="40.5" customHeight="1">
      <c r="B7" s="11" t="s">
        <v>1</v>
      </c>
      <c r="C7" s="7">
        <v>20170815</v>
      </c>
      <c r="D7" s="3" t="s">
        <v>250</v>
      </c>
      <c r="E7" s="9">
        <v>3020</v>
      </c>
      <c r="F7" s="2" t="s">
        <v>4</v>
      </c>
      <c r="G7" s="2" t="s">
        <v>40</v>
      </c>
      <c r="H7" s="19"/>
    </row>
    <row r="8" spans="2:8" ht="40.5" customHeight="1">
      <c r="B8" s="11" t="s">
        <v>2</v>
      </c>
      <c r="C8" s="7">
        <v>20170824</v>
      </c>
      <c r="D8" s="3" t="s">
        <v>251</v>
      </c>
      <c r="E8" s="9">
        <v>16200</v>
      </c>
      <c r="F8" s="2" t="s">
        <v>4</v>
      </c>
      <c r="G8" s="2" t="s">
        <v>43</v>
      </c>
      <c r="H8" s="19"/>
    </row>
    <row r="9" spans="2:8" ht="40.5" customHeight="1">
      <c r="B9" s="11" t="s">
        <v>0</v>
      </c>
      <c r="C9" s="7">
        <v>20170824</v>
      </c>
      <c r="D9" s="3" t="s">
        <v>252</v>
      </c>
      <c r="E9" s="9">
        <v>3000</v>
      </c>
      <c r="F9" s="2" t="s">
        <v>4</v>
      </c>
      <c r="G9" s="2" t="s">
        <v>44</v>
      </c>
      <c r="H9" s="19"/>
    </row>
    <row r="10" spans="2:8" ht="40.5" customHeight="1">
      <c r="B10" s="11" t="s">
        <v>3</v>
      </c>
      <c r="C10" s="7">
        <v>20170825</v>
      </c>
      <c r="D10" s="3" t="s">
        <v>253</v>
      </c>
      <c r="E10" s="9">
        <v>2400</v>
      </c>
      <c r="F10" s="2" t="s">
        <v>4</v>
      </c>
      <c r="G10" s="2" t="s">
        <v>102</v>
      </c>
      <c r="H10" s="19"/>
    </row>
    <row r="11" spans="2:7" ht="40.5" customHeight="1">
      <c r="B11" s="21" t="s">
        <v>30</v>
      </c>
      <c r="C11" s="22"/>
      <c r="D11" s="23"/>
      <c r="E11" s="9">
        <f>SUM(E4:E10)</f>
        <v>66620</v>
      </c>
      <c r="F11" s="3"/>
      <c r="G11" s="3"/>
    </row>
  </sheetData>
  <mergeCells count="2">
    <mergeCell ref="B1:G1"/>
    <mergeCell ref="B11:D11"/>
  </mergeCells>
  <printOptions/>
  <pageMargins left="0" right="0" top="0.5905511811023623" bottom="0.984251968503937" header="0.7480314960629921" footer="0.5118110236220472"/>
  <pageSetup fitToHeight="1" fitToWidth="1" horizontalDpi="600" verticalDpi="600" orientation="landscape" paperSize="9" scale="89" r:id="rId1"/>
  <headerFooter alignWithMargins="0">
    <oddFooter>&amp;C第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"/>
  <sheetViews>
    <sheetView tabSelected="1" zoomScale="70" zoomScaleNormal="70" workbookViewId="0" topLeftCell="A1">
      <selection activeCell="D11" sqref="D11"/>
    </sheetView>
  </sheetViews>
  <sheetFormatPr defaultColWidth="9.00390625" defaultRowHeight="40.5" customHeight="1"/>
  <cols>
    <col min="1" max="1" width="1.625" style="1" customWidth="1"/>
    <col min="2" max="2" width="6.75390625" style="6" customWidth="1"/>
    <col min="3" max="3" width="12.25390625" style="5" customWidth="1"/>
    <col min="4" max="4" width="56.375" style="4" customWidth="1"/>
    <col min="5" max="5" width="20.125" style="10" customWidth="1"/>
    <col min="6" max="6" width="31.875" style="4" customWidth="1"/>
    <col min="7" max="7" width="30.50390625" style="4" customWidth="1"/>
    <col min="8" max="8" width="9.00390625" style="4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2:8" ht="40.5" customHeight="1">
      <c r="B1" s="20" t="s">
        <v>255</v>
      </c>
      <c r="C1" s="20"/>
      <c r="D1" s="20"/>
      <c r="E1" s="20"/>
      <c r="F1" s="20"/>
      <c r="G1" s="20"/>
      <c r="H1" s="1"/>
    </row>
    <row r="2" spans="2:8" ht="18.75" customHeight="1">
      <c r="B2" s="12"/>
      <c r="C2" s="12"/>
      <c r="D2" s="12"/>
      <c r="E2" s="13"/>
      <c r="F2" s="12"/>
      <c r="G2" s="14" t="s">
        <v>24</v>
      </c>
      <c r="H2" s="1"/>
    </row>
    <row r="3" spans="2:8" ht="40.5" customHeight="1">
      <c r="B3" s="7" t="s">
        <v>25</v>
      </c>
      <c r="C3" s="7" t="s">
        <v>26</v>
      </c>
      <c r="D3" s="7" t="s">
        <v>27</v>
      </c>
      <c r="E3" s="8" t="s">
        <v>5</v>
      </c>
      <c r="F3" s="7" t="s">
        <v>28</v>
      </c>
      <c r="G3" s="7" t="s">
        <v>29</v>
      </c>
      <c r="H3" s="1"/>
    </row>
    <row r="4" spans="2:8" ht="40.5" customHeight="1">
      <c r="B4" s="11" t="s">
        <v>127</v>
      </c>
      <c r="C4" s="7">
        <v>20170913</v>
      </c>
      <c r="D4" s="3" t="s">
        <v>256</v>
      </c>
      <c r="E4" s="9">
        <v>10000</v>
      </c>
      <c r="F4" s="2" t="s">
        <v>4</v>
      </c>
      <c r="G4" s="2" t="s">
        <v>36</v>
      </c>
      <c r="H4" s="17"/>
    </row>
    <row r="5" spans="2:8" ht="40.5" customHeight="1">
      <c r="B5" s="11" t="s">
        <v>73</v>
      </c>
      <c r="C5" s="7">
        <v>20170921</v>
      </c>
      <c r="D5" s="3" t="s">
        <v>257</v>
      </c>
      <c r="E5" s="9">
        <v>2000</v>
      </c>
      <c r="F5" s="2" t="s">
        <v>4</v>
      </c>
      <c r="G5" s="2" t="s">
        <v>44</v>
      </c>
      <c r="H5" s="17"/>
    </row>
    <row r="6" spans="2:8" ht="40.5" customHeight="1">
      <c r="B6" s="11" t="s">
        <v>35</v>
      </c>
      <c r="C6" s="7">
        <v>20170926</v>
      </c>
      <c r="D6" s="3" t="s">
        <v>258</v>
      </c>
      <c r="E6" s="9">
        <v>5000</v>
      </c>
      <c r="F6" s="2" t="s">
        <v>4</v>
      </c>
      <c r="G6" s="2" t="s">
        <v>137</v>
      </c>
      <c r="H6" s="17"/>
    </row>
    <row r="7" spans="2:8" ht="40.5" customHeight="1">
      <c r="B7" s="11" t="s">
        <v>1</v>
      </c>
      <c r="C7" s="7">
        <v>20170929</v>
      </c>
      <c r="D7" s="3" t="s">
        <v>259</v>
      </c>
      <c r="E7" s="9">
        <v>1200</v>
      </c>
      <c r="F7" s="2" t="s">
        <v>4</v>
      </c>
      <c r="G7" s="2" t="s">
        <v>33</v>
      </c>
      <c r="H7" s="17"/>
    </row>
    <row r="8" spans="2:8" ht="40.5" customHeight="1">
      <c r="B8" s="11" t="s">
        <v>2</v>
      </c>
      <c r="C8" s="7">
        <v>20170930</v>
      </c>
      <c r="D8" s="3" t="s">
        <v>254</v>
      </c>
      <c r="E8" s="9">
        <v>2000</v>
      </c>
      <c r="F8" s="2" t="s">
        <v>4</v>
      </c>
      <c r="G8" s="2" t="s">
        <v>42</v>
      </c>
      <c r="H8" s="17"/>
    </row>
    <row r="9" spans="2:8" ht="40.5" customHeight="1">
      <c r="B9" s="11" t="s">
        <v>0</v>
      </c>
      <c r="C9" s="7">
        <v>20170930</v>
      </c>
      <c r="D9" s="3" t="s">
        <v>260</v>
      </c>
      <c r="E9" s="9">
        <v>16800</v>
      </c>
      <c r="F9" s="2" t="s">
        <v>4</v>
      </c>
      <c r="G9" s="2" t="s">
        <v>38</v>
      </c>
      <c r="H9" s="17"/>
    </row>
    <row r="10" spans="2:7" ht="40.5" customHeight="1">
      <c r="B10" s="21" t="s">
        <v>30</v>
      </c>
      <c r="C10" s="22"/>
      <c r="D10" s="23"/>
      <c r="E10" s="9">
        <f>SUM(E4:E9)</f>
        <v>37000</v>
      </c>
      <c r="F10" s="3"/>
      <c r="G10" s="3"/>
    </row>
  </sheetData>
  <mergeCells count="2">
    <mergeCell ref="B1:G1"/>
    <mergeCell ref="B10:D10"/>
  </mergeCells>
  <printOptions/>
  <pageMargins left="0" right="0" top="0.5905511811023623" bottom="0.984251968503937" header="0.7480314960629921" footer="0.5118110236220472"/>
  <pageSetup fitToHeight="1" fitToWidth="1" horizontalDpi="600" verticalDpi="600" orientation="landscape" paperSize="9" scale="8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63217_王天明</dc:creator>
  <cp:keywords/>
  <dc:description/>
  <cp:lastModifiedBy>a63139</cp:lastModifiedBy>
  <cp:lastPrinted>2017-09-05T00:30:56Z</cp:lastPrinted>
  <dcterms:created xsi:type="dcterms:W3CDTF">2006-02-09T07:19:37Z</dcterms:created>
  <dcterms:modified xsi:type="dcterms:W3CDTF">2017-10-03T06:48:52Z</dcterms:modified>
  <cp:category/>
  <cp:version/>
  <cp:contentType/>
  <cp:contentStatus/>
</cp:coreProperties>
</file>